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v\Documents\Dev\New folder (3)\AF alkali Manuscript\JP revision\rev 2\"/>
    </mc:Choice>
  </mc:AlternateContent>
  <xr:revisionPtr revIDLastSave="0" documentId="8_{E5436075-0833-4827-A141-7E972F87233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Fig 1d" sheetId="1" r:id="rId1"/>
    <sheet name="Fid 2c,2d " sheetId="2" r:id="rId2"/>
    <sheet name="Fig 3 d,e,f" sheetId="7" r:id="rId3"/>
    <sheet name="Fig 4b" sheetId="8" r:id="rId4"/>
    <sheet name="Supplementary Fig. 4" sheetId="3" r:id="rId5"/>
    <sheet name="Supplementary Fig.10b,c,d" sheetId="4" r:id="rId6"/>
    <sheet name="Supplementary Fig 11a,b,c,d,e" sheetId="5" r:id="rId7"/>
    <sheet name="Supplementary Fig.12" sheetId="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50" i="6" l="1"/>
  <c r="O150" i="6"/>
  <c r="I150" i="6"/>
  <c r="C150" i="6"/>
  <c r="U138" i="6"/>
  <c r="O138" i="6"/>
  <c r="I138" i="6"/>
  <c r="C138" i="6"/>
  <c r="U126" i="6"/>
  <c r="O126" i="6"/>
  <c r="I126" i="6"/>
  <c r="C126" i="6"/>
  <c r="U114" i="6"/>
  <c r="O114" i="6"/>
  <c r="I114" i="6"/>
  <c r="C114" i="6"/>
  <c r="U102" i="6"/>
  <c r="O102" i="6"/>
  <c r="I102" i="6"/>
  <c r="C102" i="6"/>
  <c r="U90" i="6"/>
  <c r="O90" i="6"/>
  <c r="I90" i="6"/>
  <c r="C90" i="6"/>
  <c r="U78" i="6"/>
  <c r="O78" i="6"/>
  <c r="I78" i="6"/>
  <c r="C78" i="6"/>
  <c r="U66" i="6"/>
  <c r="O66" i="6"/>
  <c r="I66" i="6"/>
  <c r="C66" i="6"/>
  <c r="U53" i="6"/>
  <c r="O53" i="6"/>
  <c r="I53" i="6"/>
  <c r="C53" i="6"/>
  <c r="U40" i="6"/>
  <c r="O40" i="6"/>
  <c r="I40" i="6"/>
  <c r="C40" i="6"/>
  <c r="U28" i="6"/>
  <c r="O28" i="6"/>
  <c r="I28" i="6"/>
  <c r="C28" i="6"/>
  <c r="U15" i="6"/>
  <c r="O15" i="6"/>
  <c r="I15" i="6"/>
  <c r="C15" i="6"/>
  <c r="P4" i="6"/>
  <c r="AC3" i="6"/>
  <c r="AB3" i="6"/>
  <c r="W3" i="6"/>
  <c r="V3" i="6"/>
  <c r="U3" i="6"/>
  <c r="Q3" i="6"/>
  <c r="P3" i="6"/>
  <c r="O3" i="6"/>
  <c r="K3" i="6"/>
  <c r="J3" i="6"/>
  <c r="I3" i="6"/>
  <c r="E3" i="6"/>
  <c r="D3" i="6"/>
  <c r="C3" i="6"/>
</calcChain>
</file>

<file path=xl/sharedStrings.xml><?xml version="1.0" encoding="utf-8"?>
<sst xmlns="http://schemas.openxmlformats.org/spreadsheetml/2006/main" count="1262" uniqueCount="176">
  <si>
    <t>53ms CORD</t>
  </si>
  <si>
    <t>Parental</t>
  </si>
  <si>
    <t>GM def</t>
  </si>
  <si>
    <t>Chitin def.</t>
  </si>
  <si>
    <t>GAG def.</t>
  </si>
  <si>
    <t>w1 (ppm)</t>
  </si>
  <si>
    <t>w2 (ppm)</t>
  </si>
  <si>
    <t>ppm</t>
  </si>
  <si>
    <t>72abs</t>
  </si>
  <si>
    <t>800  MHz</t>
  </si>
  <si>
    <t>α-1,3-glucan def.</t>
  </si>
  <si>
    <t>F2</t>
  </si>
  <si>
    <t>F1</t>
  </si>
  <si>
    <t>Galf</t>
  </si>
  <si>
    <t>Mn1,2</t>
  </si>
  <si>
    <t>Mn1,6</t>
  </si>
  <si>
    <t>GAlNac</t>
  </si>
  <si>
    <t>GalN</t>
  </si>
  <si>
    <t>Galp</t>
  </si>
  <si>
    <t>beta glui</t>
  </si>
  <si>
    <t>Fig. 2c, Composition of carbohydrates in the mobile region of the cell wall</t>
  </si>
  <si>
    <t xml:space="preserve">α-1,3-glucan def. </t>
  </si>
  <si>
    <t>GM def.</t>
  </si>
  <si>
    <t>molecule</t>
  </si>
  <si>
    <t>Spin Pairs</t>
  </si>
  <si>
    <t>Abs. Area</t>
  </si>
  <si>
    <t>Average</t>
  </si>
  <si>
    <t>Molar Fraction</t>
  </si>
  <si>
    <t>Error</t>
  </si>
  <si>
    <t>Total GM</t>
  </si>
  <si>
    <t>α-1.6-mannan</t>
  </si>
  <si>
    <t>C1</t>
  </si>
  <si>
    <t>C2</t>
  </si>
  <si>
    <t>C3</t>
  </si>
  <si>
    <t>C4</t>
  </si>
  <si>
    <t>α-1.2-mannan</t>
  </si>
  <si>
    <t>C5</t>
  </si>
  <si>
    <t>galactofuranose</t>
  </si>
  <si>
    <t>Total GAG</t>
  </si>
  <si>
    <t>galactopyranose</t>
  </si>
  <si>
    <t>galactasoamine</t>
  </si>
  <si>
    <t>N-acetylgalactasoamine</t>
  </si>
  <si>
    <t>α-1.3-glucan</t>
  </si>
  <si>
    <t>β-1,3-glucan</t>
  </si>
  <si>
    <t>Fig. 2d, Change in percentage of the components present in GAG with mutation</t>
  </si>
  <si>
    <t xml:space="preserve">chitin def. </t>
  </si>
  <si>
    <t xml:space="preserve">GM def. </t>
  </si>
  <si>
    <t>time (s)</t>
  </si>
  <si>
    <t>86.4 ppm</t>
  </si>
  <si>
    <t>77.1 ppm</t>
  </si>
  <si>
    <t>74.4 ppm</t>
  </si>
  <si>
    <t>68.7 ppm</t>
  </si>
  <si>
    <t>103.6 ppm</t>
  </si>
  <si>
    <t>68..7 ppm</t>
  </si>
  <si>
    <t>103.6ppm</t>
  </si>
  <si>
    <t>86.4ppm</t>
  </si>
  <si>
    <t>77.1ppm</t>
  </si>
  <si>
    <t>74.4ppm</t>
  </si>
  <si>
    <t>68.7ppm</t>
  </si>
  <si>
    <t>α-1,3-glucan</t>
  </si>
  <si>
    <t>84.6ppm</t>
  </si>
  <si>
    <t>71.7/71.9ppm</t>
  </si>
  <si>
    <t>69.5ppm</t>
  </si>
  <si>
    <t>101ppm</t>
  </si>
  <si>
    <t>chitin</t>
  </si>
  <si>
    <t>83ppm</t>
  </si>
  <si>
    <t>75.7ppm</t>
  </si>
  <si>
    <t>72.9ppm</t>
  </si>
  <si>
    <t>55.5ppm</t>
  </si>
  <si>
    <t>chitin def.</t>
  </si>
  <si>
    <t>Time (ms)</t>
  </si>
  <si>
    <t>√ Time</t>
  </si>
  <si>
    <t>83.0ppm</t>
  </si>
  <si>
    <t>Supplementary Figure 10b</t>
  </si>
  <si>
    <t>Cell wall thickness(nm)</t>
  </si>
  <si>
    <t>Total counts</t>
  </si>
  <si>
    <t>Standard deviation</t>
  </si>
  <si>
    <t>Cell number 1</t>
  </si>
  <si>
    <t>Cell number 2</t>
  </si>
  <si>
    <t>Cell number 3</t>
  </si>
  <si>
    <t>Cell number 4</t>
  </si>
  <si>
    <t>Cell number 5</t>
  </si>
  <si>
    <t>Cell number 6</t>
  </si>
  <si>
    <t>Cell number 7</t>
  </si>
  <si>
    <t>Cell number 8</t>
  </si>
  <si>
    <t>Cell number 9</t>
  </si>
  <si>
    <t>Cell number 10</t>
  </si>
  <si>
    <t>Cell number 11</t>
  </si>
  <si>
    <t>Cell number 12</t>
  </si>
  <si>
    <t>Cell number 13</t>
  </si>
  <si>
    <t>Fig. 1d, Composition of carbohydrates in the rigid region of the cell wall</t>
  </si>
  <si>
    <t>Polysaccharide</t>
  </si>
  <si>
    <t>Cross peaks</t>
  </si>
  <si>
    <t>C2/5</t>
  </si>
  <si>
    <t>parental</t>
  </si>
  <si>
    <t xml:space="preserve">Fig. 3d, GC-MS composition analysis of both AI (blue) and AS (orange) fractions. </t>
  </si>
  <si>
    <t>%</t>
  </si>
  <si>
    <t>%/Fraction</t>
  </si>
  <si>
    <t>volume (ml)</t>
  </si>
  <si>
    <t>GalNAc</t>
  </si>
  <si>
    <t>GlcNAc</t>
  </si>
  <si>
    <t>Mannose</t>
  </si>
  <si>
    <t>Glucose</t>
  </si>
  <si>
    <t>Galactose</t>
  </si>
  <si>
    <t>AA</t>
  </si>
  <si>
    <t>AI - MM</t>
  </si>
  <si>
    <t>AS - MM</t>
  </si>
  <si>
    <t>Fig. 3e, Relative mass percentages of the AI and AS fractions.</t>
  </si>
  <si>
    <t>total (mg)</t>
  </si>
  <si>
    <t>Total AI</t>
  </si>
  <si>
    <t>Total AS</t>
  </si>
  <si>
    <t xml:space="preserve">Fig. 3f, GC-MS composition analysis of both AI (blue) and AS (orange) fractions. </t>
  </si>
  <si>
    <t>Enzyme digestions</t>
  </si>
  <si>
    <t>AI Tuo</t>
  </si>
  <si>
    <t>ku80</t>
  </si>
  <si>
    <t>&lt;0.3</t>
  </si>
  <si>
    <t>0.3-0.45</t>
  </si>
  <si>
    <t>0.45-0.6</t>
  </si>
  <si>
    <t>0.6-0.75</t>
  </si>
  <si>
    <t>0.75-0.9</t>
  </si>
  <si>
    <t>0.9-1.05</t>
  </si>
  <si>
    <t>1.05-1.20</t>
  </si>
  <si>
    <t>1.20-1.35</t>
  </si>
  <si>
    <t>1.35-1.5</t>
  </si>
  <si>
    <t>1.5-1.65</t>
  </si>
  <si>
    <t>1.65-1.80</t>
  </si>
  <si>
    <t>1.80-1.95</t>
  </si>
  <si>
    <t>1.95-2.10</t>
  </si>
  <si>
    <t>2.10-2.25</t>
  </si>
  <si>
    <t>2.25-2.40</t>
  </si>
  <si>
    <t>&gt;2.40</t>
  </si>
  <si>
    <t>GM</t>
  </si>
  <si>
    <t>gag</t>
  </si>
  <si>
    <t>b</t>
  </si>
  <si>
    <t>α-glucan def.</t>
  </si>
  <si>
    <t>GAG</t>
  </si>
  <si>
    <t>β-glucn</t>
  </si>
  <si>
    <t>c</t>
  </si>
  <si>
    <t>a</t>
  </si>
  <si>
    <t>Amino acid</t>
  </si>
  <si>
    <t>leucine</t>
  </si>
  <si>
    <t>Alanine</t>
  </si>
  <si>
    <t>serine</t>
  </si>
  <si>
    <t>Glutamic acid</t>
  </si>
  <si>
    <t>Isoleucine</t>
  </si>
  <si>
    <t>Threonine</t>
  </si>
  <si>
    <t>Proline</t>
  </si>
  <si>
    <t>valine</t>
  </si>
  <si>
    <t>Argenine</t>
  </si>
  <si>
    <t>Tyrosine</t>
  </si>
  <si>
    <t>Leucine</t>
  </si>
  <si>
    <t>D</t>
  </si>
  <si>
    <t>Mobile</t>
  </si>
  <si>
    <t>Fig. 4b, Protein secondary strucure secondary structure in both mobile and rigid phases of proteins</t>
  </si>
  <si>
    <t>glucan def</t>
  </si>
  <si>
    <t xml:space="preserve">Chitin def </t>
  </si>
  <si>
    <t>GAG def</t>
  </si>
  <si>
    <t>800 MHz</t>
  </si>
  <si>
    <t>Rigid</t>
  </si>
  <si>
    <t>β-Glucans</t>
  </si>
  <si>
    <t>α-glucans</t>
  </si>
  <si>
    <t>Ca  Observed</t>
  </si>
  <si>
    <t>Ca coil</t>
  </si>
  <si>
    <t>a-1,3-glucan def.</t>
  </si>
  <si>
    <t>Supplementary Figure 11c</t>
  </si>
  <si>
    <t>Supplementary Figure 11d</t>
  </si>
  <si>
    <t>Supplementary Fig. 4a, Line-width for CORD spectra</t>
  </si>
  <si>
    <t>Supplementary Fig. 4b, Line-width for DP J-INADEQUATE spectra at 800 MHz</t>
  </si>
  <si>
    <t>Supplementary Figure 10d</t>
  </si>
  <si>
    <t>Supplementary Figure 10c</t>
  </si>
  <si>
    <r>
      <t xml:space="preserve">Supplementary Fig. 10, Pseudo 3D </t>
    </r>
    <r>
      <rPr>
        <b/>
        <vertAlign val="superscript"/>
        <sz val="12"/>
        <color rgb="FF0000FF"/>
        <rFont val="Times New Roman"/>
        <family val="1"/>
      </rPr>
      <t>13</t>
    </r>
    <r>
      <rPr>
        <b/>
        <sz val="12"/>
        <color rgb="FF0000FF"/>
        <rFont val="Times New Roman"/>
        <family val="1"/>
      </rPr>
      <t>C-T</t>
    </r>
    <r>
      <rPr>
        <b/>
        <vertAlign val="subscript"/>
        <sz val="12"/>
        <color rgb="FF0000FF"/>
        <rFont val="Times New Roman"/>
        <family val="1"/>
      </rPr>
      <t xml:space="preserve">1 </t>
    </r>
    <r>
      <rPr>
        <b/>
        <sz val="12"/>
        <color rgb="FF0000FF"/>
        <rFont val="Times New Roman"/>
        <family val="1"/>
      </rPr>
      <t xml:space="preserve">relaxation of polysaccharides in the cell wall of </t>
    </r>
    <r>
      <rPr>
        <b/>
        <i/>
        <sz val="12"/>
        <color rgb="FF0000FF"/>
        <rFont val="Times New Roman"/>
        <family val="1"/>
      </rPr>
      <t>Aspergillus fumigatus</t>
    </r>
  </si>
  <si>
    <t>Supplementary Fig. 11, Water 1H spin diffusion of polysaccharides at using mixing times</t>
  </si>
  <si>
    <t>Supplementary Figure 11a</t>
  </si>
  <si>
    <t>Supplementary Figure 11b</t>
  </si>
  <si>
    <t>Supplementary Figure 11e</t>
  </si>
  <si>
    <t>Supplementary Figure 12 Cell wall thickness violin plot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</si>
</sst>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"/>
  </numFmts>
  <fonts count="24" x14ac:knownFonts="1">
    <font>
      <sz val="11"/>
      <color theme="1"/>
      <name val="Calibri"/>
      <family val="2"/>
      <scheme val="minor"/>
    </font>
    <font>
      <b/>
      <sz val="12"/>
      <color rgb="FF0000FF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0066FF"/>
      <name val="Times New Roman"/>
      <family val="1"/>
    </font>
    <font>
      <sz val="11"/>
      <color rgb="FF00B0F0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rgb="FF1866D8"/>
      <name val="Times New Roman"/>
      <family val="1"/>
    </font>
    <font>
      <sz val="11"/>
      <color rgb="FF1866D8"/>
      <name val="Times New Roman"/>
      <family val="1"/>
    </font>
    <font>
      <b/>
      <vertAlign val="superscript"/>
      <sz val="12"/>
      <color rgb="FF0000FF"/>
      <name val="Times New Roman"/>
      <family val="1"/>
    </font>
    <font>
      <b/>
      <vertAlign val="subscript"/>
      <sz val="12"/>
      <color rgb="FF0000FF"/>
      <name val="Times New Roman"/>
      <family val="1"/>
    </font>
    <font>
      <b/>
      <i/>
      <sz val="12"/>
      <color rgb="FF0000FF"/>
      <name val="Times New Roman"/>
      <family val="1"/>
    </font>
    <font>
      <sz val="11"/>
      <color rgb="FFFF0000"/>
      <name val="Times New Roman"/>
      <family val="1"/>
    </font>
    <font>
      <sz val="11"/>
      <name val="Calibri"/>
      <family val="2"/>
      <scheme val="minor"/>
    </font>
    <font>
      <b/>
      <sz val="12"/>
      <color rgb="FF0070C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color rgb="FF00B0F0"/>
      <name val="Times New Roman"/>
      <family val="1"/>
    </font>
    <font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rgb="FF0066FF"/>
      <name val="Times New Roman"/>
      <family val="1"/>
    </font>
    <font>
      <sz val="12"/>
      <color rgb="FF00B0F0"/>
      <name val="Times New Roman"/>
      <family val="1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3" fillId="0" borderId="0" xfId="0" applyFont="1"/>
    <xf numFmtId="0" fontId="6" fillId="0" borderId="1" xfId="0" applyFont="1" applyBorder="1"/>
    <xf numFmtId="0" fontId="3" fillId="0" borderId="2" xfId="0" applyFont="1" applyBorder="1"/>
    <xf numFmtId="0" fontId="7" fillId="0" borderId="2" xfId="0" applyFont="1" applyBorder="1"/>
    <xf numFmtId="0" fontId="7" fillId="0" borderId="3" xfId="0" applyFont="1" applyBorder="1"/>
    <xf numFmtId="0" fontId="3" fillId="0" borderId="4" xfId="0" applyFont="1" applyBorder="1"/>
    <xf numFmtId="0" fontId="3" fillId="0" borderId="0" xfId="0" applyFont="1" applyBorder="1"/>
    <xf numFmtId="0" fontId="3" fillId="0" borderId="5" xfId="0" applyFont="1" applyBorder="1"/>
    <xf numFmtId="9" fontId="3" fillId="0" borderId="0" xfId="0" applyNumberFormat="1" applyFont="1" applyBorder="1"/>
    <xf numFmtId="9" fontId="3" fillId="0" borderId="5" xfId="0" applyNumberFormat="1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165" fontId="3" fillId="0" borderId="0" xfId="0" applyNumberFormat="1" applyFont="1" applyBorder="1"/>
    <xf numFmtId="165" fontId="3" fillId="0" borderId="5" xfId="0" applyNumberFormat="1" applyFont="1" applyBorder="1"/>
    <xf numFmtId="0" fontId="7" fillId="0" borderId="1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7" fillId="0" borderId="9" xfId="0" applyFont="1" applyBorder="1"/>
    <xf numFmtId="0" fontId="7" fillId="0" borderId="10" xfId="0" applyFont="1" applyBorder="1"/>
    <xf numFmtId="0" fontId="6" fillId="0" borderId="10" xfId="0" applyFont="1" applyBorder="1"/>
    <xf numFmtId="0" fontId="8" fillId="0" borderId="10" xfId="0" applyFont="1" applyBorder="1"/>
    <xf numFmtId="0" fontId="8" fillId="0" borderId="11" xfId="0" applyFont="1" applyBorder="1"/>
    <xf numFmtId="0" fontId="9" fillId="0" borderId="0" xfId="0" applyFont="1" applyBorder="1"/>
    <xf numFmtId="0" fontId="9" fillId="0" borderId="5" xfId="0" applyFont="1" applyBorder="1"/>
    <xf numFmtId="9" fontId="9" fillId="0" borderId="0" xfId="0" applyNumberFormat="1" applyFont="1" applyBorder="1"/>
    <xf numFmtId="9" fontId="9" fillId="0" borderId="5" xfId="0" applyNumberFormat="1" applyFont="1" applyBorder="1"/>
    <xf numFmtId="0" fontId="7" fillId="0" borderId="11" xfId="0" applyFont="1" applyBorder="1"/>
    <xf numFmtId="165" fontId="3" fillId="0" borderId="10" xfId="0" applyNumberFormat="1" applyFont="1" applyBorder="1"/>
    <xf numFmtId="165" fontId="3" fillId="0" borderId="7" xfId="0" applyNumberFormat="1" applyFont="1" applyBorder="1"/>
    <xf numFmtId="0" fontId="9" fillId="0" borderId="7" xfId="0" applyFont="1" applyBorder="1"/>
    <xf numFmtId="0" fontId="9" fillId="0" borderId="8" xfId="0" applyFont="1" applyBorder="1"/>
    <xf numFmtId="10" fontId="3" fillId="0" borderId="0" xfId="0" applyNumberFormat="1" applyFont="1" applyBorder="1"/>
    <xf numFmtId="0" fontId="6" fillId="0" borderId="11" xfId="0" applyFont="1" applyBorder="1"/>
    <xf numFmtId="9" fontId="3" fillId="0" borderId="10" xfId="0" applyNumberFormat="1" applyFont="1" applyBorder="1"/>
    <xf numFmtId="0" fontId="0" fillId="0" borderId="0" xfId="0" applyBorder="1"/>
    <xf numFmtId="10" fontId="3" fillId="0" borderId="10" xfId="0" applyNumberFormat="1" applyFont="1" applyBorder="1"/>
    <xf numFmtId="165" fontId="9" fillId="0" borderId="0" xfId="0" applyNumberFormat="1" applyFont="1" applyBorder="1"/>
    <xf numFmtId="165" fontId="9" fillId="0" borderId="5" xfId="0" applyNumberFormat="1" applyFont="1" applyBorder="1"/>
    <xf numFmtId="0" fontId="14" fillId="0" borderId="0" xfId="0" applyFont="1"/>
    <xf numFmtId="0" fontId="0" fillId="0" borderId="0" xfId="0"/>
    <xf numFmtId="0" fontId="3" fillId="0" borderId="16" xfId="0" applyFont="1" applyBorder="1"/>
    <xf numFmtId="0" fontId="6" fillId="0" borderId="16" xfId="0" applyFont="1" applyBorder="1"/>
    <xf numFmtId="0" fontId="6" fillId="0" borderId="9" xfId="0" applyFont="1" applyBorder="1"/>
    <xf numFmtId="0" fontId="3" fillId="0" borderId="13" xfId="0" applyFont="1" applyBorder="1"/>
    <xf numFmtId="0" fontId="3" fillId="0" borderId="14" xfId="0" applyFont="1" applyBorder="1"/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66" fontId="3" fillId="0" borderId="5" xfId="0" applyNumberFormat="1" applyFont="1" applyBorder="1" applyAlignment="1">
      <alignment horizontal="center"/>
    </xf>
    <xf numFmtId="0" fontId="3" fillId="0" borderId="15" xfId="0" applyFont="1" applyBorder="1"/>
    <xf numFmtId="166" fontId="3" fillId="0" borderId="7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2" fontId="3" fillId="0" borderId="0" xfId="0" applyNumberFormat="1" applyFont="1" applyAlignment="1">
      <alignment horizontal="center"/>
    </xf>
    <xf numFmtId="0" fontId="6" fillId="0" borderId="18" xfId="0" applyFont="1" applyBorder="1"/>
    <xf numFmtId="0" fontId="15" fillId="0" borderId="0" xfId="0" applyFont="1"/>
    <xf numFmtId="0" fontId="6" fillId="0" borderId="6" xfId="0" applyFont="1" applyBorder="1"/>
    <xf numFmtId="0" fontId="16" fillId="0" borderId="16" xfId="0" applyFont="1" applyBorder="1"/>
    <xf numFmtId="0" fontId="16" fillId="0" borderId="17" xfId="0" applyFont="1" applyBorder="1"/>
    <xf numFmtId="0" fontId="16" fillId="0" borderId="18" xfId="0" applyFont="1" applyBorder="1"/>
    <xf numFmtId="0" fontId="17" fillId="0" borderId="10" xfId="0" applyFont="1" applyBorder="1"/>
    <xf numFmtId="0" fontId="17" fillId="0" borderId="0" xfId="0" applyFont="1" applyBorder="1"/>
    <xf numFmtId="0" fontId="17" fillId="0" borderId="4" xfId="0" applyFont="1" applyBorder="1"/>
    <xf numFmtId="0" fontId="17" fillId="0" borderId="5" xfId="0" applyFont="1" applyBorder="1"/>
    <xf numFmtId="0" fontId="17" fillId="0" borderId="6" xfId="0" applyFont="1" applyBorder="1"/>
    <xf numFmtId="0" fontId="17" fillId="0" borderId="7" xfId="0" applyFont="1" applyBorder="1"/>
    <xf numFmtId="0" fontId="17" fillId="0" borderId="8" xfId="0" applyFont="1" applyBorder="1"/>
    <xf numFmtId="0" fontId="15" fillId="0" borderId="0" xfId="0" applyFont="1" applyBorder="1"/>
    <xf numFmtId="0" fontId="18" fillId="0" borderId="0" xfId="0" applyFont="1"/>
    <xf numFmtId="0" fontId="19" fillId="0" borderId="18" xfId="0" applyFont="1" applyBorder="1"/>
    <xf numFmtId="0" fontId="19" fillId="0" borderId="0" xfId="0" applyFont="1"/>
    <xf numFmtId="0" fontId="20" fillId="0" borderId="0" xfId="0" applyFont="1"/>
    <xf numFmtId="164" fontId="19" fillId="0" borderId="0" xfId="0" applyNumberFormat="1" applyFont="1"/>
    <xf numFmtId="1" fontId="2" fillId="0" borderId="0" xfId="0" applyNumberFormat="1" applyFont="1"/>
    <xf numFmtId="0" fontId="21" fillId="0" borderId="0" xfId="0" applyFont="1"/>
    <xf numFmtId="0" fontId="19" fillId="0" borderId="16" xfId="0" applyFont="1" applyBorder="1"/>
    <xf numFmtId="0" fontId="22" fillId="0" borderId="0" xfId="0" applyFont="1" applyBorder="1"/>
    <xf numFmtId="0" fontId="19" fillId="0" borderId="0" xfId="0" applyFont="1" applyBorder="1"/>
    <xf numFmtId="0" fontId="19" fillId="0" borderId="4" xfId="0" applyFont="1" applyBorder="1"/>
    <xf numFmtId="0" fontId="19" fillId="0" borderId="5" xfId="0" applyFont="1" applyBorder="1"/>
    <xf numFmtId="0" fontId="1" fillId="2" borderId="16" xfId="0" applyFont="1" applyFill="1" applyBorder="1" applyAlignment="1">
      <alignment horizontal="center"/>
    </xf>
    <xf numFmtId="0" fontId="19" fillId="0" borderId="17" xfId="0" applyFont="1" applyBorder="1"/>
    <xf numFmtId="0" fontId="19" fillId="0" borderId="19" xfId="0" applyFont="1" applyBorder="1"/>
    <xf numFmtId="0" fontId="19" fillId="0" borderId="12" xfId="0" applyFont="1" applyBorder="1"/>
    <xf numFmtId="0" fontId="19" fillId="0" borderId="20" xfId="0" applyFont="1" applyBorder="1"/>
    <xf numFmtId="0" fontId="19" fillId="0" borderId="7" xfId="0" applyFont="1" applyBorder="1"/>
    <xf numFmtId="0" fontId="19" fillId="0" borderId="8" xfId="0" applyFont="1" applyBorder="1"/>
    <xf numFmtId="0" fontId="19" fillId="0" borderId="6" xfId="0" applyFont="1" applyBorder="1"/>
    <xf numFmtId="0" fontId="2" fillId="0" borderId="4" xfId="0" applyFont="1" applyBorder="1"/>
    <xf numFmtId="0" fontId="19" fillId="0" borderId="9" xfId="0" applyFont="1" applyBorder="1"/>
    <xf numFmtId="0" fontId="2" fillId="0" borderId="9" xfId="0" applyFont="1" applyBorder="1"/>
    <xf numFmtId="0" fontId="2" fillId="0" borderId="10" xfId="0" applyFont="1" applyBorder="1"/>
    <xf numFmtId="0" fontId="22" fillId="0" borderId="0" xfId="0" applyFont="1"/>
    <xf numFmtId="0" fontId="2" fillId="0" borderId="0" xfId="0" applyFont="1" applyBorder="1"/>
    <xf numFmtId="0" fontId="19" fillId="0" borderId="13" xfId="0" applyFont="1" applyBorder="1"/>
    <xf numFmtId="0" fontId="19" fillId="0" borderId="14" xfId="0" applyFont="1" applyBorder="1"/>
    <xf numFmtId="0" fontId="19" fillId="0" borderId="15" xfId="0" applyFont="1" applyBorder="1"/>
    <xf numFmtId="0" fontId="19" fillId="0" borderId="0" xfId="0" applyFont="1" applyFill="1" applyBorder="1"/>
    <xf numFmtId="0" fontId="23" fillId="0" borderId="0" xfId="0" applyFont="1"/>
    <xf numFmtId="0" fontId="19" fillId="4" borderId="0" xfId="0" applyFont="1" applyFill="1"/>
    <xf numFmtId="166" fontId="3" fillId="0" borderId="0" xfId="0" applyNumberFormat="1" applyFont="1" applyFill="1" applyBorder="1"/>
    <xf numFmtId="166" fontId="3" fillId="0" borderId="5" xfId="0" applyNumberFormat="1" applyFont="1" applyFill="1" applyBorder="1"/>
    <xf numFmtId="166" fontId="3" fillId="0" borderId="7" xfId="0" applyNumberFormat="1" applyFont="1" applyFill="1" applyBorder="1"/>
    <xf numFmtId="166" fontId="3" fillId="0" borderId="8" xfId="0" applyNumberFormat="1" applyFont="1" applyFill="1" applyBorder="1"/>
    <xf numFmtId="0" fontId="6" fillId="3" borderId="17" xfId="0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6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3" fillId="0" borderId="0" xfId="0" applyFont="1" applyFill="1" applyBorder="1"/>
    <xf numFmtId="0" fontId="20" fillId="0" borderId="0" xfId="0" applyFont="1" applyFill="1" applyBorder="1"/>
    <xf numFmtId="0" fontId="1" fillId="0" borderId="0" xfId="0" applyFont="1" applyAlignment="1">
      <alignment horizontal="left"/>
    </xf>
    <xf numFmtId="0" fontId="6" fillId="0" borderId="0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34"/>
  <sheetViews>
    <sheetView tabSelected="1" zoomScale="80" zoomScaleNormal="80" workbookViewId="0">
      <selection activeCell="AQ23" sqref="AQ23"/>
    </sheetView>
  </sheetViews>
  <sheetFormatPr defaultRowHeight="15" x14ac:dyDescent="0.25"/>
  <cols>
    <col min="1" max="4" width="9.140625" style="3"/>
    <col min="5" max="5" width="11.85546875" style="3" customWidth="1"/>
    <col min="6" max="6" width="9.28515625" style="3" bestFit="1" customWidth="1"/>
    <col min="7" max="7" width="9.140625" style="3"/>
    <col min="8" max="8" width="9.28515625" style="3" bestFit="1" customWidth="1"/>
    <col min="9" max="13" width="9.140625" style="3"/>
    <col min="14" max="14" width="13.140625" style="3" customWidth="1"/>
    <col min="15" max="15" width="9.28515625" style="3" bestFit="1" customWidth="1"/>
    <col min="16" max="16" width="9.140625" style="3"/>
    <col min="17" max="17" width="9.28515625" style="3" bestFit="1" customWidth="1"/>
    <col min="18" max="22" width="9.140625" style="3"/>
    <col min="23" max="23" width="13.42578125" style="3" customWidth="1"/>
    <col min="24" max="24" width="9.28515625" style="3" bestFit="1" customWidth="1"/>
    <col min="25" max="25" width="9.140625" style="3"/>
    <col min="26" max="26" width="9.28515625" style="3" bestFit="1" customWidth="1"/>
    <col min="27" max="31" width="9.140625" style="3"/>
    <col min="32" max="32" width="12.5703125" style="3" bestFit="1" customWidth="1"/>
    <col min="33" max="33" width="9.28515625" style="3" bestFit="1" customWidth="1"/>
    <col min="34" max="34" width="9.140625" style="3"/>
    <col min="35" max="35" width="9.28515625" style="3" bestFit="1" customWidth="1"/>
    <col min="36" max="41" width="9.140625" style="3"/>
    <col min="42" max="42" width="11.140625" style="3" bestFit="1" customWidth="1"/>
    <col min="43" max="43" width="9.28515625" style="3" bestFit="1" customWidth="1"/>
    <col min="44" max="44" width="9.140625" style="3"/>
    <col min="45" max="45" width="9.28515625" style="3" bestFit="1" customWidth="1"/>
    <col min="46" max="16384" width="9.140625" style="3"/>
  </cols>
  <sheetData>
    <row r="1" spans="1:45" ht="15.75" x14ac:dyDescent="0.25">
      <c r="A1" s="123" t="s">
        <v>90</v>
      </c>
      <c r="B1" s="123"/>
      <c r="C1" s="123"/>
      <c r="D1" s="123"/>
      <c r="E1" s="123"/>
      <c r="F1" s="123"/>
      <c r="G1" s="123"/>
      <c r="H1" s="123"/>
    </row>
    <row r="3" spans="1:45" x14ac:dyDescent="0.25">
      <c r="A3" s="4" t="s">
        <v>94</v>
      </c>
      <c r="J3" s="4" t="s">
        <v>10</v>
      </c>
      <c r="S3" s="4" t="s">
        <v>3</v>
      </c>
      <c r="AB3" s="4" t="s">
        <v>22</v>
      </c>
      <c r="AL3" s="4" t="s">
        <v>4</v>
      </c>
    </row>
    <row r="4" spans="1:45" ht="15.75" thickBot="1" x14ac:dyDescent="0.3"/>
    <row r="5" spans="1:45" x14ac:dyDescent="0.25">
      <c r="A5" s="8" t="s">
        <v>91</v>
      </c>
      <c r="B5" s="9"/>
      <c r="C5" s="22" t="s">
        <v>92</v>
      </c>
      <c r="D5" s="11"/>
      <c r="E5" s="10" t="s">
        <v>25</v>
      </c>
      <c r="F5" s="10" t="s">
        <v>27</v>
      </c>
      <c r="G5" s="9"/>
      <c r="H5" s="11" t="s">
        <v>28</v>
      </c>
      <c r="J5" s="8" t="s">
        <v>91</v>
      </c>
      <c r="K5" s="9"/>
      <c r="L5" s="22" t="s">
        <v>92</v>
      </c>
      <c r="M5" s="11"/>
      <c r="N5" s="10" t="s">
        <v>25</v>
      </c>
      <c r="O5" s="10" t="s">
        <v>27</v>
      </c>
      <c r="P5" s="9"/>
      <c r="Q5" s="11" t="s">
        <v>28</v>
      </c>
      <c r="S5" s="8" t="s">
        <v>91</v>
      </c>
      <c r="T5" s="9"/>
      <c r="U5" s="22" t="s">
        <v>92</v>
      </c>
      <c r="V5" s="11"/>
      <c r="W5" s="10" t="s">
        <v>25</v>
      </c>
      <c r="X5" s="10" t="s">
        <v>27</v>
      </c>
      <c r="Y5" s="9"/>
      <c r="Z5" s="11" t="s">
        <v>28</v>
      </c>
      <c r="AB5" s="8" t="s">
        <v>91</v>
      </c>
      <c r="AC5" s="9"/>
      <c r="AD5" s="22" t="s">
        <v>92</v>
      </c>
      <c r="AE5" s="11"/>
      <c r="AF5" s="10" t="s">
        <v>25</v>
      </c>
      <c r="AG5" s="10" t="s">
        <v>27</v>
      </c>
      <c r="AH5" s="9"/>
      <c r="AI5" s="11" t="s">
        <v>28</v>
      </c>
      <c r="AL5" s="8" t="s">
        <v>91</v>
      </c>
      <c r="AM5" s="9"/>
      <c r="AN5" s="22" t="s">
        <v>92</v>
      </c>
      <c r="AO5" s="11"/>
      <c r="AP5" s="10" t="s">
        <v>25</v>
      </c>
      <c r="AQ5" s="10" t="s">
        <v>27</v>
      </c>
      <c r="AR5" s="9"/>
      <c r="AS5" s="11" t="s">
        <v>28</v>
      </c>
    </row>
    <row r="6" spans="1:45" x14ac:dyDescent="0.25">
      <c r="A6" s="12"/>
      <c r="B6" s="13"/>
      <c r="C6" s="12" t="s">
        <v>12</v>
      </c>
      <c r="D6" s="14" t="s">
        <v>11</v>
      </c>
      <c r="E6" s="13"/>
      <c r="F6" s="13"/>
      <c r="G6" s="13"/>
      <c r="H6" s="14"/>
      <c r="J6" s="12"/>
      <c r="K6" s="13"/>
      <c r="L6" s="12" t="s">
        <v>12</v>
      </c>
      <c r="M6" s="14" t="s">
        <v>11</v>
      </c>
      <c r="N6" s="13"/>
      <c r="O6" s="13"/>
      <c r="P6" s="13"/>
      <c r="Q6" s="14"/>
      <c r="S6" s="12"/>
      <c r="T6" s="13"/>
      <c r="U6" s="12" t="s">
        <v>12</v>
      </c>
      <c r="V6" s="14" t="s">
        <v>11</v>
      </c>
      <c r="W6" s="13"/>
      <c r="X6" s="13"/>
      <c r="Y6" s="13"/>
      <c r="Z6" s="14"/>
      <c r="AB6" s="12"/>
      <c r="AC6" s="13"/>
      <c r="AD6" s="12" t="s">
        <v>12</v>
      </c>
      <c r="AE6" s="14" t="s">
        <v>11</v>
      </c>
      <c r="AF6" s="13"/>
      <c r="AG6" s="13"/>
      <c r="AH6" s="13"/>
      <c r="AI6" s="14"/>
      <c r="AL6" s="12"/>
      <c r="AM6" s="13"/>
      <c r="AN6" s="12" t="s">
        <v>12</v>
      </c>
      <c r="AO6" s="14" t="s">
        <v>11</v>
      </c>
      <c r="AP6" s="13"/>
      <c r="AQ6" s="13"/>
      <c r="AR6" s="13"/>
      <c r="AS6" s="14"/>
    </row>
    <row r="7" spans="1:45" x14ac:dyDescent="0.25">
      <c r="A7" s="12" t="s">
        <v>43</v>
      </c>
      <c r="B7" s="13"/>
      <c r="C7" s="12" t="s">
        <v>31</v>
      </c>
      <c r="D7" s="14" t="s">
        <v>33</v>
      </c>
      <c r="E7" s="13">
        <v>70713000</v>
      </c>
      <c r="F7" s="15">
        <v>0.5</v>
      </c>
      <c r="G7" s="13"/>
      <c r="H7" s="16">
        <v>0.06</v>
      </c>
      <c r="J7" s="12" t="s">
        <v>43</v>
      </c>
      <c r="K7" s="13"/>
      <c r="L7" s="12" t="s">
        <v>31</v>
      </c>
      <c r="M7" s="14" t="s">
        <v>33</v>
      </c>
      <c r="N7" s="13">
        <v>4074800000</v>
      </c>
      <c r="O7" s="15">
        <v>0.95</v>
      </c>
      <c r="P7" s="13"/>
      <c r="Q7" s="16">
        <v>0.09</v>
      </c>
      <c r="S7" s="12" t="s">
        <v>43</v>
      </c>
      <c r="T7" s="13"/>
      <c r="U7" s="12" t="s">
        <v>31</v>
      </c>
      <c r="V7" s="14" t="s">
        <v>33</v>
      </c>
      <c r="W7" s="13">
        <v>1936400000</v>
      </c>
      <c r="X7" s="15">
        <v>0.42</v>
      </c>
      <c r="Y7" s="13"/>
      <c r="Z7" s="16">
        <v>0.04</v>
      </c>
      <c r="AB7" s="12" t="s">
        <v>43</v>
      </c>
      <c r="AC7" s="13"/>
      <c r="AD7" s="12" t="s">
        <v>31</v>
      </c>
      <c r="AE7" s="14" t="s">
        <v>33</v>
      </c>
      <c r="AF7" s="13">
        <v>600060000</v>
      </c>
      <c r="AG7" s="15">
        <v>0.25</v>
      </c>
      <c r="AH7" s="13"/>
      <c r="AI7" s="16">
        <v>0.02</v>
      </c>
      <c r="AL7" s="12" t="s">
        <v>43</v>
      </c>
      <c r="AM7" s="13"/>
      <c r="AN7" s="12" t="s">
        <v>31</v>
      </c>
      <c r="AO7" s="14" t="s">
        <v>33</v>
      </c>
      <c r="AP7" s="13">
        <v>1366600000</v>
      </c>
      <c r="AQ7" s="15">
        <v>0.57999999999999996</v>
      </c>
      <c r="AR7" s="13"/>
      <c r="AS7" s="16">
        <v>0.05</v>
      </c>
    </row>
    <row r="8" spans="1:45" x14ac:dyDescent="0.25">
      <c r="A8" s="12"/>
      <c r="B8" s="13"/>
      <c r="C8" s="12" t="s">
        <v>31</v>
      </c>
      <c r="D8" s="14" t="s">
        <v>36</v>
      </c>
      <c r="E8" s="13">
        <v>28830000</v>
      </c>
      <c r="F8" s="13"/>
      <c r="G8" s="13"/>
      <c r="H8" s="14"/>
      <c r="J8" s="12"/>
      <c r="K8" s="13"/>
      <c r="L8" s="12" t="s">
        <v>31</v>
      </c>
      <c r="M8" s="14" t="s">
        <v>36</v>
      </c>
      <c r="N8" s="13">
        <v>2441600000</v>
      </c>
      <c r="O8" s="13"/>
      <c r="P8" s="13"/>
      <c r="Q8" s="14"/>
      <c r="S8" s="12"/>
      <c r="T8" s="13"/>
      <c r="U8" s="12" t="s">
        <v>31</v>
      </c>
      <c r="V8" s="14" t="s">
        <v>36</v>
      </c>
      <c r="W8" s="13">
        <v>1301100000</v>
      </c>
      <c r="X8" s="13"/>
      <c r="Y8" s="13"/>
      <c r="Z8" s="14"/>
      <c r="AB8" s="12"/>
      <c r="AC8" s="13"/>
      <c r="AD8" s="12" t="s">
        <v>31</v>
      </c>
      <c r="AE8" s="14" t="s">
        <v>36</v>
      </c>
      <c r="AF8" s="13">
        <v>353030000</v>
      </c>
      <c r="AG8" s="13"/>
      <c r="AH8" s="13"/>
      <c r="AI8" s="14"/>
      <c r="AL8" s="12"/>
      <c r="AM8" s="13"/>
      <c r="AN8" s="12" t="s">
        <v>31</v>
      </c>
      <c r="AO8" s="14" t="s">
        <v>36</v>
      </c>
      <c r="AP8" s="13">
        <v>918470000</v>
      </c>
      <c r="AQ8" s="13"/>
      <c r="AR8" s="13"/>
      <c r="AS8" s="14"/>
    </row>
    <row r="9" spans="1:45" x14ac:dyDescent="0.25">
      <c r="A9" s="12"/>
      <c r="B9" s="13"/>
      <c r="C9" s="12" t="s">
        <v>31</v>
      </c>
      <c r="D9" s="14" t="s">
        <v>34</v>
      </c>
      <c r="E9" s="13">
        <v>61850000</v>
      </c>
      <c r="F9" s="13"/>
      <c r="G9" s="13"/>
      <c r="H9" s="14"/>
      <c r="J9" s="12"/>
      <c r="K9" s="13"/>
      <c r="L9" s="12" t="s">
        <v>31</v>
      </c>
      <c r="M9" s="14" t="s">
        <v>34</v>
      </c>
      <c r="N9" s="13">
        <v>3883200000</v>
      </c>
      <c r="O9" s="13"/>
      <c r="P9" s="13"/>
      <c r="Q9" s="14"/>
      <c r="S9" s="12"/>
      <c r="T9" s="13"/>
      <c r="U9" s="12" t="s">
        <v>31</v>
      </c>
      <c r="V9" s="14" t="s">
        <v>34</v>
      </c>
      <c r="W9" s="13">
        <v>1961900000</v>
      </c>
      <c r="X9" s="13"/>
      <c r="Y9" s="13"/>
      <c r="Z9" s="14"/>
      <c r="AB9" s="12"/>
      <c r="AC9" s="13"/>
      <c r="AD9" s="12" t="s">
        <v>31</v>
      </c>
      <c r="AE9" s="14" t="s">
        <v>34</v>
      </c>
      <c r="AF9" s="13">
        <v>642060000</v>
      </c>
      <c r="AG9" s="13"/>
      <c r="AH9" s="13"/>
      <c r="AI9" s="14"/>
      <c r="AL9" s="12"/>
      <c r="AM9" s="13"/>
      <c r="AN9" s="12" t="s">
        <v>31</v>
      </c>
      <c r="AO9" s="14" t="s">
        <v>34</v>
      </c>
      <c r="AP9" s="13">
        <v>1407300000</v>
      </c>
      <c r="AQ9" s="13"/>
      <c r="AR9" s="13"/>
      <c r="AS9" s="14"/>
    </row>
    <row r="10" spans="1:45" x14ac:dyDescent="0.25">
      <c r="A10" s="12"/>
      <c r="B10" s="13"/>
      <c r="C10" s="12" t="s">
        <v>33</v>
      </c>
      <c r="D10" s="14" t="s">
        <v>34</v>
      </c>
      <c r="E10" s="13">
        <v>59700000</v>
      </c>
      <c r="F10" s="13"/>
      <c r="G10" s="13"/>
      <c r="H10" s="14"/>
      <c r="J10" s="12"/>
      <c r="K10" s="13"/>
      <c r="L10" s="12" t="s">
        <v>33</v>
      </c>
      <c r="M10" s="14" t="s">
        <v>34</v>
      </c>
      <c r="N10" s="13">
        <v>3995700000</v>
      </c>
      <c r="O10" s="13"/>
      <c r="P10" s="13"/>
      <c r="Q10" s="14"/>
      <c r="S10" s="12"/>
      <c r="T10" s="13"/>
      <c r="U10" s="12" t="s">
        <v>33</v>
      </c>
      <c r="V10" s="14" t="s">
        <v>34</v>
      </c>
      <c r="W10" s="13">
        <v>1241900000</v>
      </c>
      <c r="X10" s="13"/>
      <c r="Y10" s="13"/>
      <c r="Z10" s="14"/>
      <c r="AB10" s="12"/>
      <c r="AC10" s="13"/>
      <c r="AD10" s="12" t="s">
        <v>33</v>
      </c>
      <c r="AE10" s="14" t="s">
        <v>34</v>
      </c>
      <c r="AF10" s="13">
        <v>642920000</v>
      </c>
      <c r="AG10" s="13"/>
      <c r="AH10" s="13"/>
      <c r="AI10" s="14"/>
      <c r="AL10" s="12"/>
      <c r="AM10" s="13"/>
      <c r="AN10" s="12" t="s">
        <v>33</v>
      </c>
      <c r="AO10" s="14" t="s">
        <v>34</v>
      </c>
      <c r="AP10" s="13">
        <v>1348900000</v>
      </c>
      <c r="AQ10" s="13"/>
      <c r="AR10" s="13"/>
      <c r="AS10" s="14"/>
    </row>
    <row r="11" spans="1:45" x14ac:dyDescent="0.25">
      <c r="A11" s="12"/>
      <c r="B11" s="13"/>
      <c r="C11" s="12" t="s">
        <v>33</v>
      </c>
      <c r="D11" s="14" t="s">
        <v>36</v>
      </c>
      <c r="E11" s="13">
        <v>33412000</v>
      </c>
      <c r="F11" s="13"/>
      <c r="G11" s="13"/>
      <c r="H11" s="14"/>
      <c r="J11" s="12"/>
      <c r="K11" s="13"/>
      <c r="L11" s="12" t="s">
        <v>33</v>
      </c>
      <c r="M11" s="14" t="s">
        <v>36</v>
      </c>
      <c r="N11" s="13">
        <v>2526000000</v>
      </c>
      <c r="O11" s="13"/>
      <c r="P11" s="13"/>
      <c r="Q11" s="14"/>
      <c r="S11" s="12"/>
      <c r="T11" s="13"/>
      <c r="U11" s="12" t="s">
        <v>33</v>
      </c>
      <c r="V11" s="14" t="s">
        <v>36</v>
      </c>
      <c r="W11" s="13">
        <v>1953700000</v>
      </c>
      <c r="X11" s="13"/>
      <c r="Y11" s="13"/>
      <c r="Z11" s="14"/>
      <c r="AB11" s="12"/>
      <c r="AC11" s="13"/>
      <c r="AD11" s="12" t="s">
        <v>33</v>
      </c>
      <c r="AE11" s="14" t="s">
        <v>36</v>
      </c>
      <c r="AF11" s="13">
        <v>647950000</v>
      </c>
      <c r="AG11" s="13"/>
      <c r="AH11" s="13"/>
      <c r="AI11" s="14"/>
      <c r="AL11" s="12"/>
      <c r="AM11" s="13"/>
      <c r="AN11" s="12" t="s">
        <v>33</v>
      </c>
      <c r="AO11" s="14" t="s">
        <v>36</v>
      </c>
      <c r="AP11" s="13">
        <v>890340000</v>
      </c>
      <c r="AQ11" s="13"/>
      <c r="AR11" s="13"/>
      <c r="AS11" s="14"/>
    </row>
    <row r="12" spans="1:45" x14ac:dyDescent="0.25">
      <c r="A12" s="12"/>
      <c r="B12" s="13"/>
      <c r="C12" s="12" t="s">
        <v>33</v>
      </c>
      <c r="D12" s="14" t="s">
        <v>32</v>
      </c>
      <c r="E12" s="13">
        <v>48822000</v>
      </c>
      <c r="F12" s="13"/>
      <c r="G12" s="13"/>
      <c r="H12" s="14"/>
      <c r="J12" s="12"/>
      <c r="K12" s="13"/>
      <c r="L12" s="12" t="s">
        <v>33</v>
      </c>
      <c r="M12" s="14" t="s">
        <v>32</v>
      </c>
      <c r="N12" s="13">
        <v>4269200000</v>
      </c>
      <c r="O12" s="13"/>
      <c r="P12" s="13"/>
      <c r="Q12" s="14"/>
      <c r="S12" s="12"/>
      <c r="T12" s="13"/>
      <c r="U12" s="12" t="s">
        <v>33</v>
      </c>
      <c r="V12" s="14" t="s">
        <v>32</v>
      </c>
      <c r="W12" s="13">
        <v>1789100000</v>
      </c>
      <c r="X12" s="13"/>
      <c r="Y12" s="13"/>
      <c r="Z12" s="14"/>
      <c r="AB12" s="12"/>
      <c r="AC12" s="13"/>
      <c r="AD12" s="12" t="s">
        <v>33</v>
      </c>
      <c r="AE12" s="14" t="s">
        <v>32</v>
      </c>
      <c r="AF12" s="13">
        <v>647950000</v>
      </c>
      <c r="AG12" s="13"/>
      <c r="AH12" s="13"/>
      <c r="AI12" s="14"/>
      <c r="AL12" s="12"/>
      <c r="AM12" s="13"/>
      <c r="AN12" s="12" t="s">
        <v>33</v>
      </c>
      <c r="AO12" s="14" t="s">
        <v>32</v>
      </c>
      <c r="AP12" s="13">
        <v>1468300000</v>
      </c>
      <c r="AQ12" s="13"/>
      <c r="AR12" s="13"/>
      <c r="AS12" s="14"/>
    </row>
    <row r="13" spans="1:45" x14ac:dyDescent="0.25">
      <c r="A13" s="12"/>
      <c r="B13" s="13"/>
      <c r="C13" s="12" t="s">
        <v>36</v>
      </c>
      <c r="D13" s="14" t="s">
        <v>34</v>
      </c>
      <c r="E13" s="13">
        <v>59913000</v>
      </c>
      <c r="F13" s="13"/>
      <c r="G13" s="13"/>
      <c r="H13" s="14"/>
      <c r="J13" s="12"/>
      <c r="K13" s="13"/>
      <c r="L13" s="12" t="s">
        <v>36</v>
      </c>
      <c r="M13" s="14" t="s">
        <v>34</v>
      </c>
      <c r="N13" s="13">
        <v>3676000000</v>
      </c>
      <c r="O13" s="13"/>
      <c r="P13" s="13"/>
      <c r="Q13" s="14"/>
      <c r="S13" s="12"/>
      <c r="T13" s="13"/>
      <c r="U13" s="12" t="s">
        <v>36</v>
      </c>
      <c r="V13" s="14" t="s">
        <v>34</v>
      </c>
      <c r="W13" s="13">
        <v>1742400000</v>
      </c>
      <c r="X13" s="13"/>
      <c r="Y13" s="13"/>
      <c r="Z13" s="14"/>
      <c r="AB13" s="12"/>
      <c r="AC13" s="13"/>
      <c r="AD13" s="12" t="s">
        <v>36</v>
      </c>
      <c r="AE13" s="14" t="s">
        <v>34</v>
      </c>
      <c r="AF13" s="13">
        <v>677580000</v>
      </c>
      <c r="AG13" s="13"/>
      <c r="AH13" s="13"/>
      <c r="AI13" s="14"/>
      <c r="AL13" s="12"/>
      <c r="AM13" s="13"/>
      <c r="AN13" s="12" t="s">
        <v>36</v>
      </c>
      <c r="AO13" s="14" t="s">
        <v>34</v>
      </c>
      <c r="AP13" s="13">
        <v>1351000000</v>
      </c>
      <c r="AQ13" s="13"/>
      <c r="AR13" s="13"/>
      <c r="AS13" s="14"/>
    </row>
    <row r="14" spans="1:45" x14ac:dyDescent="0.25">
      <c r="A14" s="12"/>
      <c r="B14" s="13"/>
      <c r="C14" s="12" t="s">
        <v>32</v>
      </c>
      <c r="D14" s="14" t="s">
        <v>34</v>
      </c>
      <c r="E14" s="13">
        <v>62574000</v>
      </c>
      <c r="F14" s="13"/>
      <c r="G14" s="13"/>
      <c r="H14" s="14"/>
      <c r="J14" s="12"/>
      <c r="K14" s="13"/>
      <c r="L14" s="12" t="s">
        <v>32</v>
      </c>
      <c r="M14" s="14" t="s">
        <v>34</v>
      </c>
      <c r="N14" s="13">
        <v>3943900000</v>
      </c>
      <c r="O14" s="13"/>
      <c r="P14" s="13"/>
      <c r="Q14" s="14"/>
      <c r="S14" s="12"/>
      <c r="T14" s="13"/>
      <c r="U14" s="12" t="s">
        <v>32</v>
      </c>
      <c r="V14" s="14" t="s">
        <v>34</v>
      </c>
      <c r="W14" s="13">
        <v>2228800000</v>
      </c>
      <c r="X14" s="13"/>
      <c r="Y14" s="13"/>
      <c r="Z14" s="14"/>
      <c r="AB14" s="12"/>
      <c r="AC14" s="13"/>
      <c r="AD14" s="12" t="s">
        <v>32</v>
      </c>
      <c r="AE14" s="14" t="s">
        <v>34</v>
      </c>
      <c r="AF14" s="13">
        <v>801710000</v>
      </c>
      <c r="AG14" s="13"/>
      <c r="AH14" s="13"/>
      <c r="AI14" s="14"/>
      <c r="AL14" s="12"/>
      <c r="AM14" s="13"/>
      <c r="AN14" s="12" t="s">
        <v>32</v>
      </c>
      <c r="AO14" s="14" t="s">
        <v>34</v>
      </c>
      <c r="AP14" s="13">
        <v>1434100000</v>
      </c>
      <c r="AQ14" s="13"/>
      <c r="AR14" s="13"/>
      <c r="AS14" s="14"/>
    </row>
    <row r="15" spans="1:45" ht="15.75" thickBot="1" x14ac:dyDescent="0.3">
      <c r="A15" s="12"/>
      <c r="B15" s="13"/>
      <c r="C15" s="12"/>
      <c r="D15" s="14"/>
      <c r="E15" s="13"/>
      <c r="F15" s="13"/>
      <c r="G15" s="13"/>
      <c r="H15" s="14"/>
      <c r="J15" s="12"/>
      <c r="K15" s="13"/>
      <c r="L15" s="12"/>
      <c r="M15" s="14"/>
      <c r="N15" s="13"/>
      <c r="O15" s="13"/>
      <c r="P15" s="13"/>
      <c r="Q15" s="14"/>
      <c r="S15" s="12"/>
      <c r="T15" s="13"/>
      <c r="U15" s="12" t="s">
        <v>36</v>
      </c>
      <c r="V15" s="14" t="s">
        <v>32</v>
      </c>
      <c r="W15" s="13">
        <v>1159900000</v>
      </c>
      <c r="X15" s="13"/>
      <c r="Y15" s="13"/>
      <c r="Z15" s="14"/>
      <c r="AB15" s="12"/>
      <c r="AC15" s="13"/>
      <c r="AD15" s="12"/>
      <c r="AE15" s="14"/>
      <c r="AF15" s="13"/>
      <c r="AG15" s="13"/>
      <c r="AH15" s="13"/>
      <c r="AI15" s="14"/>
      <c r="AL15" s="12"/>
      <c r="AM15" s="13"/>
      <c r="AN15" s="12"/>
      <c r="AO15" s="14"/>
      <c r="AP15" s="13"/>
      <c r="AQ15" s="13"/>
      <c r="AR15" s="13"/>
      <c r="AS15" s="14"/>
    </row>
    <row r="16" spans="1:45" x14ac:dyDescent="0.25">
      <c r="A16" s="23"/>
      <c r="B16" s="24"/>
      <c r="C16" s="23"/>
      <c r="D16" s="25"/>
      <c r="E16" s="24"/>
      <c r="F16" s="24"/>
      <c r="G16" s="24"/>
      <c r="H16" s="25"/>
      <c r="J16" s="23"/>
      <c r="K16" s="24"/>
      <c r="L16" s="23"/>
      <c r="M16" s="25"/>
      <c r="N16" s="24"/>
      <c r="O16" s="24"/>
      <c r="P16" s="24"/>
      <c r="Q16" s="25"/>
      <c r="S16" s="23"/>
      <c r="T16" s="24"/>
      <c r="U16" s="23"/>
      <c r="V16" s="25"/>
      <c r="W16" s="24"/>
      <c r="X16" s="24"/>
      <c r="Y16" s="24"/>
      <c r="Z16" s="25"/>
      <c r="AB16" s="23"/>
      <c r="AC16" s="24"/>
      <c r="AD16" s="23"/>
      <c r="AE16" s="25"/>
      <c r="AF16" s="24"/>
      <c r="AG16" s="24"/>
      <c r="AH16" s="24"/>
      <c r="AI16" s="25"/>
      <c r="AL16" s="23"/>
      <c r="AM16" s="24"/>
      <c r="AN16" s="23"/>
      <c r="AO16" s="25"/>
      <c r="AP16" s="24"/>
      <c r="AQ16" s="24"/>
      <c r="AR16" s="24"/>
      <c r="AS16" s="25"/>
    </row>
    <row r="17" spans="1:45" x14ac:dyDescent="0.25">
      <c r="A17" s="12" t="s">
        <v>59</v>
      </c>
      <c r="B17" s="13"/>
      <c r="C17" s="12" t="s">
        <v>31</v>
      </c>
      <c r="D17" s="14" t="s">
        <v>34</v>
      </c>
      <c r="E17" s="13">
        <v>69156000</v>
      </c>
      <c r="F17" s="15">
        <v>0.42</v>
      </c>
      <c r="G17" s="13"/>
      <c r="H17" s="16">
        <v>7.0000000000000007E-2</v>
      </c>
      <c r="J17" s="12"/>
      <c r="K17" s="13"/>
      <c r="L17" s="12"/>
      <c r="M17" s="14"/>
      <c r="N17" s="13"/>
      <c r="O17" s="15"/>
      <c r="P17" s="13"/>
      <c r="Q17" s="16"/>
      <c r="S17" s="12" t="s">
        <v>59</v>
      </c>
      <c r="T17" s="13"/>
      <c r="U17" s="12" t="s">
        <v>31</v>
      </c>
      <c r="V17" s="14" t="s">
        <v>34</v>
      </c>
      <c r="W17" s="13">
        <v>5770300000</v>
      </c>
      <c r="X17" s="15">
        <v>0.57999999999999996</v>
      </c>
      <c r="Y17" s="13"/>
      <c r="Z17" s="16">
        <v>0.05</v>
      </c>
      <c r="AB17" s="12" t="s">
        <v>59</v>
      </c>
      <c r="AC17" s="13"/>
      <c r="AD17" s="12" t="s">
        <v>31</v>
      </c>
      <c r="AE17" s="14" t="s">
        <v>34</v>
      </c>
      <c r="AF17" s="13">
        <v>1208500000</v>
      </c>
      <c r="AG17" s="15">
        <v>0.32</v>
      </c>
      <c r="AH17" s="13"/>
      <c r="AI17" s="16">
        <v>0.03</v>
      </c>
      <c r="AL17" s="12" t="s">
        <v>59</v>
      </c>
      <c r="AM17" s="13"/>
      <c r="AN17" s="12" t="s">
        <v>31</v>
      </c>
      <c r="AO17" s="14" t="s">
        <v>34</v>
      </c>
      <c r="AP17" s="13">
        <v>565810000</v>
      </c>
      <c r="AQ17" s="15">
        <v>0.36</v>
      </c>
      <c r="AR17" s="13"/>
      <c r="AS17" s="16">
        <v>0.05</v>
      </c>
    </row>
    <row r="18" spans="1:45" x14ac:dyDescent="0.25">
      <c r="A18" s="12"/>
      <c r="B18" s="13"/>
      <c r="C18" s="12" t="s">
        <v>31</v>
      </c>
      <c r="D18" s="14" t="s">
        <v>93</v>
      </c>
      <c r="E18" s="13">
        <v>103240000</v>
      </c>
      <c r="F18" s="13"/>
      <c r="G18" s="13"/>
      <c r="H18" s="14"/>
      <c r="J18" s="12"/>
      <c r="K18" s="13"/>
      <c r="L18" s="12"/>
      <c r="M18" s="14"/>
      <c r="N18" s="13"/>
      <c r="O18" s="13"/>
      <c r="P18" s="13"/>
      <c r="Q18" s="14"/>
      <c r="S18" s="12"/>
      <c r="T18" s="13"/>
      <c r="U18" s="12" t="s">
        <v>31</v>
      </c>
      <c r="V18" s="14" t="s">
        <v>93</v>
      </c>
      <c r="W18" s="13">
        <v>1973000000</v>
      </c>
      <c r="X18" s="13"/>
      <c r="Y18" s="13"/>
      <c r="Z18" s="14"/>
      <c r="AB18" s="12"/>
      <c r="AC18" s="13"/>
      <c r="AD18" s="12" t="s">
        <v>31</v>
      </c>
      <c r="AE18" s="14" t="s">
        <v>93</v>
      </c>
      <c r="AF18" s="13">
        <v>1363700000</v>
      </c>
      <c r="AG18" s="13"/>
      <c r="AH18" s="13"/>
      <c r="AI18" s="14"/>
      <c r="AL18" s="12"/>
      <c r="AM18" s="13"/>
      <c r="AN18" s="12" t="s">
        <v>31</v>
      </c>
      <c r="AO18" s="14" t="s">
        <v>93</v>
      </c>
      <c r="AP18" s="13">
        <v>2205100000</v>
      </c>
      <c r="AQ18" s="13"/>
      <c r="AR18" s="13"/>
      <c r="AS18" s="14"/>
    </row>
    <row r="19" spans="1:45" x14ac:dyDescent="0.25">
      <c r="A19" s="12"/>
      <c r="B19" s="13"/>
      <c r="C19" s="12" t="s">
        <v>33</v>
      </c>
      <c r="D19" s="14" t="s">
        <v>93</v>
      </c>
      <c r="E19" s="13">
        <v>54964000</v>
      </c>
      <c r="F19" s="13"/>
      <c r="G19" s="13"/>
      <c r="H19" s="14"/>
      <c r="J19" s="12"/>
      <c r="K19" s="13"/>
      <c r="L19" s="12"/>
      <c r="M19" s="14"/>
      <c r="N19" s="13"/>
      <c r="O19" s="13"/>
      <c r="P19" s="13"/>
      <c r="Q19" s="14"/>
      <c r="S19" s="12"/>
      <c r="T19" s="13"/>
      <c r="U19" s="12" t="s">
        <v>33</v>
      </c>
      <c r="V19" s="14" t="s">
        <v>93</v>
      </c>
      <c r="W19" s="13">
        <v>2461300000</v>
      </c>
      <c r="X19" s="13"/>
      <c r="Y19" s="13"/>
      <c r="Z19" s="14"/>
      <c r="AB19" s="12"/>
      <c r="AC19" s="13"/>
      <c r="AD19" s="12" t="s">
        <v>33</v>
      </c>
      <c r="AE19" s="14" t="s">
        <v>93</v>
      </c>
      <c r="AF19" s="13">
        <v>1625300000</v>
      </c>
      <c r="AG19" s="13"/>
      <c r="AH19" s="13"/>
      <c r="AI19" s="14"/>
      <c r="AL19" s="12"/>
      <c r="AM19" s="13"/>
      <c r="AN19" s="12" t="s">
        <v>33</v>
      </c>
      <c r="AO19" s="14" t="s">
        <v>93</v>
      </c>
      <c r="AP19" s="13">
        <v>1491600000</v>
      </c>
      <c r="AQ19" s="13"/>
      <c r="AR19" s="13"/>
      <c r="AS19" s="14"/>
    </row>
    <row r="20" spans="1:45" x14ac:dyDescent="0.25">
      <c r="A20" s="12"/>
      <c r="B20" s="13"/>
      <c r="C20" s="12" t="s">
        <v>33</v>
      </c>
      <c r="D20" s="14" t="s">
        <v>34</v>
      </c>
      <c r="E20" s="13">
        <v>39811000</v>
      </c>
      <c r="F20" s="13"/>
      <c r="G20" s="13"/>
      <c r="H20" s="14"/>
      <c r="J20" s="12"/>
      <c r="K20" s="13"/>
      <c r="L20" s="12"/>
      <c r="M20" s="14"/>
      <c r="N20" s="13"/>
      <c r="O20" s="13"/>
      <c r="P20" s="13"/>
      <c r="Q20" s="14"/>
      <c r="S20" s="12"/>
      <c r="T20" s="13"/>
      <c r="U20" s="12" t="s">
        <v>33</v>
      </c>
      <c r="V20" s="14" t="s">
        <v>34</v>
      </c>
      <c r="W20" s="13">
        <v>4093400000</v>
      </c>
      <c r="X20" s="13"/>
      <c r="Y20" s="13"/>
      <c r="Z20" s="14"/>
      <c r="AB20" s="12"/>
      <c r="AC20" s="13"/>
      <c r="AD20" s="12" t="s">
        <v>33</v>
      </c>
      <c r="AE20" s="14" t="s">
        <v>34</v>
      </c>
      <c r="AF20" s="13">
        <v>699550000</v>
      </c>
      <c r="AG20" s="13"/>
      <c r="AH20" s="13"/>
      <c r="AI20" s="14"/>
      <c r="AL20" s="12"/>
      <c r="AM20" s="13"/>
      <c r="AN20" s="12" t="s">
        <v>33</v>
      </c>
      <c r="AO20" s="14" t="s">
        <v>34</v>
      </c>
      <c r="AP20" s="13">
        <v>513910000</v>
      </c>
      <c r="AQ20" s="13"/>
      <c r="AR20" s="13"/>
      <c r="AS20" s="14"/>
    </row>
    <row r="21" spans="1:45" x14ac:dyDescent="0.25">
      <c r="A21" s="12"/>
      <c r="B21" s="13"/>
      <c r="C21" s="12"/>
      <c r="D21" s="14"/>
      <c r="E21" s="13"/>
      <c r="F21" s="13"/>
      <c r="G21" s="13"/>
      <c r="H21" s="14"/>
      <c r="J21" s="12"/>
      <c r="K21" s="13"/>
      <c r="L21" s="12"/>
      <c r="M21" s="14"/>
      <c r="N21" s="13"/>
      <c r="O21" s="13"/>
      <c r="P21" s="13"/>
      <c r="Q21" s="14"/>
      <c r="S21" s="12"/>
      <c r="T21" s="13"/>
      <c r="U21" s="12"/>
      <c r="V21" s="14"/>
      <c r="W21" s="13"/>
      <c r="X21" s="13"/>
      <c r="Y21" s="13"/>
      <c r="Z21" s="14"/>
      <c r="AB21" s="12"/>
      <c r="AC21" s="13"/>
      <c r="AD21" s="12"/>
      <c r="AE21" s="14"/>
      <c r="AF21" s="13"/>
      <c r="AG21" s="13"/>
      <c r="AH21" s="13"/>
      <c r="AI21" s="14"/>
      <c r="AL21" s="12"/>
      <c r="AM21" s="13"/>
      <c r="AN21" s="12"/>
      <c r="AO21" s="14"/>
      <c r="AP21" s="13"/>
      <c r="AQ21" s="13"/>
      <c r="AR21" s="13"/>
      <c r="AS21" s="14"/>
    </row>
    <row r="22" spans="1:45" ht="15.75" thickBot="1" x14ac:dyDescent="0.3">
      <c r="A22" s="17"/>
      <c r="B22" s="18"/>
      <c r="C22" s="17"/>
      <c r="D22" s="19"/>
      <c r="E22" s="18"/>
      <c r="F22" s="18"/>
      <c r="G22" s="18"/>
      <c r="H22" s="19"/>
      <c r="J22" s="17"/>
      <c r="K22" s="18"/>
      <c r="L22" s="17"/>
      <c r="M22" s="19"/>
      <c r="N22" s="18"/>
      <c r="O22" s="18"/>
      <c r="P22" s="18"/>
      <c r="Q22" s="19"/>
      <c r="S22" s="17"/>
      <c r="T22" s="18"/>
      <c r="U22" s="17"/>
      <c r="V22" s="19"/>
      <c r="W22" s="18"/>
      <c r="X22" s="18"/>
      <c r="Y22" s="18"/>
      <c r="Z22" s="19"/>
      <c r="AB22" s="17"/>
      <c r="AC22" s="18"/>
      <c r="AD22" s="17"/>
      <c r="AE22" s="19"/>
      <c r="AF22" s="18"/>
      <c r="AG22" s="18"/>
      <c r="AH22" s="18"/>
      <c r="AI22" s="19"/>
      <c r="AL22" s="17"/>
      <c r="AM22" s="18"/>
      <c r="AN22" s="17"/>
      <c r="AO22" s="19"/>
      <c r="AP22" s="18"/>
      <c r="AQ22" s="18"/>
      <c r="AR22" s="18"/>
      <c r="AS22" s="19"/>
    </row>
    <row r="23" spans="1:45" x14ac:dyDescent="0.25">
      <c r="A23" s="12" t="s">
        <v>64</v>
      </c>
      <c r="B23" s="13"/>
      <c r="C23" s="12" t="s">
        <v>31</v>
      </c>
      <c r="D23" s="14" t="s">
        <v>34</v>
      </c>
      <c r="E23" s="13">
        <v>475190</v>
      </c>
      <c r="F23" s="15">
        <v>0.08</v>
      </c>
      <c r="G23" s="13"/>
      <c r="H23" s="16">
        <v>0.03</v>
      </c>
      <c r="J23" s="12" t="s">
        <v>64</v>
      </c>
      <c r="K23" s="13"/>
      <c r="L23" s="12" t="s">
        <v>31</v>
      </c>
      <c r="M23" s="14" t="s">
        <v>34</v>
      </c>
      <c r="N23" s="13">
        <v>213870000</v>
      </c>
      <c r="O23" s="20">
        <v>5.2999999999999999E-2</v>
      </c>
      <c r="P23" s="13"/>
      <c r="Q23" s="21">
        <v>6.0000000000000001E-3</v>
      </c>
      <c r="S23" s="12"/>
      <c r="T23" s="13"/>
      <c r="U23" s="12"/>
      <c r="V23" s="14"/>
      <c r="W23" s="13"/>
      <c r="X23" s="13"/>
      <c r="Y23" s="13"/>
      <c r="Z23" s="14"/>
      <c r="AB23" s="12" t="s">
        <v>64</v>
      </c>
      <c r="AC23" s="13"/>
      <c r="AD23" s="12" t="s">
        <v>31</v>
      </c>
      <c r="AE23" s="14" t="s">
        <v>34</v>
      </c>
      <c r="AF23" s="13">
        <v>1017900000</v>
      </c>
      <c r="AG23" s="15">
        <v>0.43</v>
      </c>
      <c r="AH23" s="13"/>
      <c r="AI23" s="16">
        <v>0.06</v>
      </c>
      <c r="AL23" s="12" t="s">
        <v>64</v>
      </c>
      <c r="AM23" s="13"/>
      <c r="AN23" s="12" t="s">
        <v>31</v>
      </c>
      <c r="AO23" s="14" t="s">
        <v>34</v>
      </c>
      <c r="AP23" s="13">
        <v>72993000</v>
      </c>
      <c r="AQ23" s="20">
        <v>8.0000000000000002E-3</v>
      </c>
      <c r="AR23" s="13"/>
      <c r="AS23" s="21">
        <v>8.0000000000000002E-3</v>
      </c>
    </row>
    <row r="24" spans="1:45" x14ac:dyDescent="0.25">
      <c r="A24" s="12"/>
      <c r="B24" s="13"/>
      <c r="C24" s="12" t="s">
        <v>31</v>
      </c>
      <c r="D24" s="14" t="s">
        <v>36</v>
      </c>
      <c r="E24" s="13">
        <v>5499700</v>
      </c>
      <c r="F24" s="13"/>
      <c r="G24" s="13"/>
      <c r="H24" s="14"/>
      <c r="J24" s="12"/>
      <c r="K24" s="13"/>
      <c r="L24" s="12" t="s">
        <v>31</v>
      </c>
      <c r="M24" s="14" t="s">
        <v>36</v>
      </c>
      <c r="N24" s="13">
        <v>62884000</v>
      </c>
      <c r="O24" s="13"/>
      <c r="P24" s="13"/>
      <c r="Q24" s="14"/>
      <c r="S24" s="12"/>
      <c r="T24" s="13"/>
      <c r="U24" s="12"/>
      <c r="V24" s="14"/>
      <c r="W24" s="13"/>
      <c r="X24" s="13"/>
      <c r="Y24" s="13"/>
      <c r="Z24" s="14"/>
      <c r="AB24" s="12"/>
      <c r="AC24" s="13"/>
      <c r="AD24" s="12" t="s">
        <v>31</v>
      </c>
      <c r="AE24" s="14" t="s">
        <v>36</v>
      </c>
      <c r="AF24" s="13">
        <v>706750000</v>
      </c>
      <c r="AG24" s="13"/>
      <c r="AH24" s="13"/>
      <c r="AI24" s="14"/>
      <c r="AL24" s="12"/>
      <c r="AM24" s="13"/>
      <c r="AN24" s="12" t="s">
        <v>31</v>
      </c>
      <c r="AO24" s="14" t="s">
        <v>32</v>
      </c>
      <c r="AP24" s="13">
        <v>180350000</v>
      </c>
      <c r="AQ24" s="13"/>
      <c r="AR24" s="13"/>
      <c r="AS24" s="14"/>
    </row>
    <row r="25" spans="1:45" x14ac:dyDescent="0.25">
      <c r="A25" s="12"/>
      <c r="B25" s="13"/>
      <c r="C25" s="12" t="s">
        <v>31</v>
      </c>
      <c r="D25" s="14" t="s">
        <v>32</v>
      </c>
      <c r="E25" s="13">
        <v>29112000</v>
      </c>
      <c r="F25" s="13"/>
      <c r="G25" s="13"/>
      <c r="H25" s="14"/>
      <c r="J25" s="12"/>
      <c r="K25" s="13"/>
      <c r="L25" s="12" t="s">
        <v>31</v>
      </c>
      <c r="M25" s="14" t="s">
        <v>32</v>
      </c>
      <c r="N25" s="13">
        <v>296070000</v>
      </c>
      <c r="O25" s="13"/>
      <c r="P25" s="13"/>
      <c r="Q25" s="14"/>
      <c r="S25" s="12"/>
      <c r="T25" s="13"/>
      <c r="U25" s="12"/>
      <c r="V25" s="14"/>
      <c r="W25" s="13"/>
      <c r="X25" s="13"/>
      <c r="Y25" s="13"/>
      <c r="Z25" s="14"/>
      <c r="AB25" s="12"/>
      <c r="AC25" s="13"/>
      <c r="AD25" s="12" t="s">
        <v>31</v>
      </c>
      <c r="AE25" s="14" t="s">
        <v>32</v>
      </c>
      <c r="AF25" s="13">
        <v>1872900000</v>
      </c>
      <c r="AG25" s="13"/>
      <c r="AH25" s="13"/>
      <c r="AI25" s="14"/>
      <c r="AL25" s="12"/>
      <c r="AM25" s="13"/>
      <c r="AN25" s="12" t="s">
        <v>31</v>
      </c>
      <c r="AO25" s="14" t="s">
        <v>33</v>
      </c>
      <c r="AP25" s="13">
        <v>129520000</v>
      </c>
      <c r="AQ25" s="13"/>
      <c r="AR25" s="13"/>
      <c r="AS25" s="14"/>
    </row>
    <row r="26" spans="1:45" x14ac:dyDescent="0.25">
      <c r="A26" s="12"/>
      <c r="B26" s="13"/>
      <c r="C26" s="12" t="s">
        <v>31</v>
      </c>
      <c r="D26" s="14" t="s">
        <v>33</v>
      </c>
      <c r="E26" s="13">
        <v>14452000</v>
      </c>
      <c r="F26" s="13"/>
      <c r="G26" s="13"/>
      <c r="H26" s="14"/>
      <c r="J26" s="12"/>
      <c r="K26" s="13"/>
      <c r="L26" s="12" t="s">
        <v>31</v>
      </c>
      <c r="M26" s="14" t="s">
        <v>33</v>
      </c>
      <c r="N26" s="13">
        <v>156190000</v>
      </c>
      <c r="O26" s="13"/>
      <c r="P26" s="13"/>
      <c r="Q26" s="14"/>
      <c r="S26" s="12"/>
      <c r="T26" s="13"/>
      <c r="U26" s="12"/>
      <c r="V26" s="14"/>
      <c r="W26" s="13"/>
      <c r="X26" s="13"/>
      <c r="Y26" s="13"/>
      <c r="Z26" s="14"/>
      <c r="AB26" s="12"/>
      <c r="AC26" s="13"/>
      <c r="AD26" s="12" t="s">
        <v>31</v>
      </c>
      <c r="AE26" s="14" t="s">
        <v>33</v>
      </c>
      <c r="AF26" s="13">
        <v>1181600000</v>
      </c>
      <c r="AG26" s="13"/>
      <c r="AH26" s="13"/>
      <c r="AI26" s="14"/>
      <c r="AL26" s="12"/>
      <c r="AM26" s="13"/>
      <c r="AN26" s="12" t="s">
        <v>34</v>
      </c>
      <c r="AO26" s="14" t="s">
        <v>32</v>
      </c>
      <c r="AP26" s="13">
        <v>163240000</v>
      </c>
      <c r="AQ26" s="13"/>
      <c r="AR26" s="13"/>
      <c r="AS26" s="14"/>
    </row>
    <row r="27" spans="1:45" x14ac:dyDescent="0.25">
      <c r="A27" s="12"/>
      <c r="B27" s="13"/>
      <c r="C27" s="12" t="s">
        <v>34</v>
      </c>
      <c r="D27" s="14" t="s">
        <v>32</v>
      </c>
      <c r="E27" s="13">
        <v>11299000</v>
      </c>
      <c r="F27" s="13"/>
      <c r="G27" s="13"/>
      <c r="H27" s="14"/>
      <c r="J27" s="12"/>
      <c r="K27" s="13"/>
      <c r="L27" s="12" t="s">
        <v>34</v>
      </c>
      <c r="M27" s="14" t="s">
        <v>32</v>
      </c>
      <c r="N27" s="13">
        <v>192060000</v>
      </c>
      <c r="O27" s="13"/>
      <c r="P27" s="13"/>
      <c r="Q27" s="14"/>
      <c r="S27" s="12"/>
      <c r="T27" s="13"/>
      <c r="U27" s="12"/>
      <c r="V27" s="14"/>
      <c r="W27" s="13"/>
      <c r="X27" s="13"/>
      <c r="Y27" s="13"/>
      <c r="Z27" s="14"/>
      <c r="AB27" s="12"/>
      <c r="AC27" s="13"/>
      <c r="AD27" s="12" t="s">
        <v>34</v>
      </c>
      <c r="AE27" s="14" t="s">
        <v>32</v>
      </c>
      <c r="AF27" s="13">
        <v>886280000</v>
      </c>
      <c r="AG27" s="13"/>
      <c r="AH27" s="13"/>
      <c r="AI27" s="14"/>
      <c r="AL27" s="12"/>
      <c r="AM27" s="13"/>
      <c r="AN27" s="12" t="s">
        <v>34</v>
      </c>
      <c r="AO27" s="14" t="s">
        <v>33</v>
      </c>
      <c r="AP27" s="13">
        <v>134580000</v>
      </c>
      <c r="AQ27" s="13"/>
      <c r="AR27" s="13"/>
      <c r="AS27" s="14"/>
    </row>
    <row r="28" spans="1:45" x14ac:dyDescent="0.25">
      <c r="A28" s="12"/>
      <c r="B28" s="13"/>
      <c r="C28" s="12" t="s">
        <v>34</v>
      </c>
      <c r="D28" s="14" t="s">
        <v>33</v>
      </c>
      <c r="E28" s="13">
        <v>800640</v>
      </c>
      <c r="F28" s="13"/>
      <c r="G28" s="13"/>
      <c r="H28" s="14"/>
      <c r="J28" s="12"/>
      <c r="K28" s="13"/>
      <c r="L28" s="12" t="s">
        <v>34</v>
      </c>
      <c r="M28" s="14" t="s">
        <v>33</v>
      </c>
      <c r="N28" s="13">
        <v>184890000</v>
      </c>
      <c r="O28" s="13"/>
      <c r="P28" s="13"/>
      <c r="Q28" s="14"/>
      <c r="S28" s="12"/>
      <c r="T28" s="13"/>
      <c r="U28" s="12"/>
      <c r="V28" s="14"/>
      <c r="W28" s="13"/>
      <c r="X28" s="13"/>
      <c r="Y28" s="13"/>
      <c r="Z28" s="14"/>
      <c r="AB28" s="12"/>
      <c r="AC28" s="13"/>
      <c r="AD28" s="12" t="s">
        <v>34</v>
      </c>
      <c r="AE28" s="14" t="s">
        <v>33</v>
      </c>
      <c r="AF28" s="13">
        <v>1282700000</v>
      </c>
      <c r="AG28" s="13"/>
      <c r="AH28" s="13"/>
      <c r="AI28" s="14"/>
      <c r="AL28" s="12"/>
      <c r="AM28" s="13"/>
      <c r="AN28" s="12" t="s">
        <v>34</v>
      </c>
      <c r="AO28" s="14" t="s">
        <v>36</v>
      </c>
      <c r="AP28" s="13">
        <v>70519000</v>
      </c>
      <c r="AQ28" s="13"/>
      <c r="AR28" s="13"/>
      <c r="AS28" s="14"/>
    </row>
    <row r="29" spans="1:45" x14ac:dyDescent="0.25">
      <c r="A29" s="12"/>
      <c r="B29" s="13"/>
      <c r="C29" s="12" t="s">
        <v>34</v>
      </c>
      <c r="D29" s="14" t="s">
        <v>36</v>
      </c>
      <c r="E29" s="13">
        <v>12047000</v>
      </c>
      <c r="F29" s="13"/>
      <c r="G29" s="13"/>
      <c r="H29" s="14"/>
      <c r="J29" s="12"/>
      <c r="K29" s="13"/>
      <c r="L29" s="12" t="s">
        <v>34</v>
      </c>
      <c r="M29" s="14" t="s">
        <v>36</v>
      </c>
      <c r="N29" s="13">
        <v>134000000</v>
      </c>
      <c r="O29" s="13"/>
      <c r="P29" s="13"/>
      <c r="Q29" s="14"/>
      <c r="S29" s="12"/>
      <c r="T29" s="13"/>
      <c r="U29" s="12"/>
      <c r="V29" s="14"/>
      <c r="W29" s="13"/>
      <c r="X29" s="13"/>
      <c r="Y29" s="13"/>
      <c r="Z29" s="14"/>
      <c r="AB29" s="12"/>
      <c r="AC29" s="13"/>
      <c r="AD29" s="12" t="s">
        <v>34</v>
      </c>
      <c r="AE29" s="14" t="s">
        <v>36</v>
      </c>
      <c r="AF29" s="13">
        <v>619320000</v>
      </c>
      <c r="AG29" s="13"/>
      <c r="AH29" s="13"/>
      <c r="AI29" s="14"/>
      <c r="AL29" s="12"/>
      <c r="AM29" s="13"/>
      <c r="AN29" s="12" t="s">
        <v>36</v>
      </c>
      <c r="AO29" s="14" t="s">
        <v>33</v>
      </c>
      <c r="AP29" s="13">
        <v>110640000</v>
      </c>
      <c r="AQ29" s="13"/>
      <c r="AR29" s="13"/>
      <c r="AS29" s="14"/>
    </row>
    <row r="30" spans="1:45" x14ac:dyDescent="0.25">
      <c r="A30" s="12"/>
      <c r="B30" s="13"/>
      <c r="C30" s="12" t="s">
        <v>36</v>
      </c>
      <c r="D30" s="14" t="s">
        <v>33</v>
      </c>
      <c r="E30" s="13">
        <v>4395800</v>
      </c>
      <c r="F30" s="13"/>
      <c r="G30" s="13"/>
      <c r="H30" s="14"/>
      <c r="J30" s="12"/>
      <c r="K30" s="13"/>
      <c r="L30" s="12" t="s">
        <v>36</v>
      </c>
      <c r="M30" s="14" t="s">
        <v>33</v>
      </c>
      <c r="N30" s="13">
        <v>278050000</v>
      </c>
      <c r="O30" s="13"/>
      <c r="P30" s="13"/>
      <c r="Q30" s="14"/>
      <c r="S30" s="12"/>
      <c r="T30" s="13"/>
      <c r="U30" s="12"/>
      <c r="V30" s="14"/>
      <c r="W30" s="13"/>
      <c r="X30" s="13"/>
      <c r="Y30" s="13"/>
      <c r="Z30" s="14"/>
      <c r="AB30" s="12"/>
      <c r="AC30" s="13"/>
      <c r="AD30" s="12" t="s">
        <v>36</v>
      </c>
      <c r="AE30" s="14" t="s">
        <v>33</v>
      </c>
      <c r="AF30" s="13">
        <v>975350000</v>
      </c>
      <c r="AG30" s="13"/>
      <c r="AH30" s="13"/>
      <c r="AI30" s="14"/>
      <c r="AL30" s="12"/>
      <c r="AM30" s="13"/>
      <c r="AN30" s="12" t="s">
        <v>33</v>
      </c>
      <c r="AO30" s="14" t="s">
        <v>32</v>
      </c>
      <c r="AP30" s="13">
        <v>203530000</v>
      </c>
      <c r="AQ30" s="13"/>
      <c r="AR30" s="13"/>
      <c r="AS30" s="14"/>
    </row>
    <row r="31" spans="1:45" x14ac:dyDescent="0.25">
      <c r="A31" s="12"/>
      <c r="B31" s="13"/>
      <c r="C31" s="12" t="s">
        <v>33</v>
      </c>
      <c r="D31" s="14" t="s">
        <v>32</v>
      </c>
      <c r="E31" s="13">
        <v>8200300</v>
      </c>
      <c r="F31" s="13"/>
      <c r="G31" s="13"/>
      <c r="H31" s="14"/>
      <c r="J31" s="12"/>
      <c r="K31" s="13"/>
      <c r="L31" s="12" t="s">
        <v>33</v>
      </c>
      <c r="M31" s="14" t="s">
        <v>32</v>
      </c>
      <c r="N31" s="13">
        <v>237660000</v>
      </c>
      <c r="O31" s="13"/>
      <c r="P31" s="13"/>
      <c r="Q31" s="14"/>
      <c r="S31" s="12"/>
      <c r="T31" s="13"/>
      <c r="U31" s="12"/>
      <c r="V31" s="14"/>
      <c r="W31" s="13"/>
      <c r="X31" s="13"/>
      <c r="Y31" s="13"/>
      <c r="Z31" s="14"/>
      <c r="AB31" s="12"/>
      <c r="AC31" s="13"/>
      <c r="AD31" s="12" t="s">
        <v>33</v>
      </c>
      <c r="AE31" s="14" t="s">
        <v>32</v>
      </c>
      <c r="AF31" s="13">
        <v>1930100000</v>
      </c>
      <c r="AG31" s="13"/>
      <c r="AH31" s="13"/>
      <c r="AI31" s="14"/>
      <c r="AL31" s="12"/>
      <c r="AM31" s="13"/>
      <c r="AN31" s="12" t="s">
        <v>36</v>
      </c>
      <c r="AO31" s="14" t="s">
        <v>32</v>
      </c>
      <c r="AP31" s="13">
        <v>98760000</v>
      </c>
      <c r="AQ31" s="13"/>
      <c r="AR31" s="13"/>
      <c r="AS31" s="14"/>
    </row>
    <row r="32" spans="1:45" ht="15.75" thickBot="1" x14ac:dyDescent="0.3">
      <c r="A32" s="17"/>
      <c r="B32" s="18"/>
      <c r="C32" s="17" t="s">
        <v>36</v>
      </c>
      <c r="D32" s="19" t="s">
        <v>32</v>
      </c>
      <c r="E32" s="18">
        <v>4395800</v>
      </c>
      <c r="F32" s="18"/>
      <c r="G32" s="18"/>
      <c r="H32" s="19"/>
      <c r="J32" s="17"/>
      <c r="K32" s="18"/>
      <c r="L32" s="17" t="s">
        <v>36</v>
      </c>
      <c r="M32" s="19" t="s">
        <v>32</v>
      </c>
      <c r="N32" s="18">
        <v>279440000</v>
      </c>
      <c r="O32" s="18"/>
      <c r="P32" s="18"/>
      <c r="Q32" s="19"/>
      <c r="S32" s="17"/>
      <c r="T32" s="18"/>
      <c r="U32" s="17"/>
      <c r="V32" s="19"/>
      <c r="W32" s="18"/>
      <c r="X32" s="18"/>
      <c r="Y32" s="18"/>
      <c r="Z32" s="19"/>
      <c r="AB32" s="17"/>
      <c r="AC32" s="18"/>
      <c r="AD32" s="17" t="s">
        <v>36</v>
      </c>
      <c r="AE32" s="19" t="s">
        <v>32</v>
      </c>
      <c r="AF32" s="18">
        <v>606270000</v>
      </c>
      <c r="AG32" s="18"/>
      <c r="AH32" s="18"/>
      <c r="AI32" s="19"/>
      <c r="AL32" s="17"/>
      <c r="AM32" s="18"/>
      <c r="AN32" s="17"/>
      <c r="AO32" s="19"/>
      <c r="AP32" s="18"/>
      <c r="AQ32" s="18"/>
      <c r="AR32" s="18"/>
      <c r="AS32" s="19"/>
    </row>
    <row r="33" spans="5:42" x14ac:dyDescent="0.25">
      <c r="W33" s="6"/>
    </row>
    <row r="34" spans="5:42" x14ac:dyDescent="0.25">
      <c r="E34" s="6"/>
      <c r="N34" s="6"/>
      <c r="AF34" s="6"/>
      <c r="AN34" s="7"/>
      <c r="AP34" s="6"/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W67"/>
  <sheetViews>
    <sheetView zoomScale="60" zoomScaleNormal="60" workbookViewId="0">
      <selection activeCell="AL16" sqref="AL16"/>
    </sheetView>
  </sheetViews>
  <sheetFormatPr defaultRowHeight="15" x14ac:dyDescent="0.25"/>
  <cols>
    <col min="1" max="1" width="30.42578125" style="3" customWidth="1"/>
    <col min="2" max="3" width="9.140625" style="3"/>
    <col min="4" max="4" width="9.28515625" style="3" bestFit="1" customWidth="1"/>
    <col min="5" max="5" width="15.140625" style="3" customWidth="1"/>
    <col min="6" max="6" width="12.7109375" style="3" customWidth="1"/>
    <col min="7" max="8" width="9.28515625" style="3" bestFit="1" customWidth="1"/>
    <col min="9" max="9" width="21" style="3" customWidth="1"/>
    <col min="10" max="10" width="9.140625" style="3"/>
    <col min="11" max="11" width="23" style="3" customWidth="1"/>
    <col min="12" max="12" width="10.5703125" style="3" customWidth="1"/>
    <col min="13" max="13" width="11.140625" style="3" customWidth="1"/>
    <col min="14" max="14" width="11.140625" style="3" bestFit="1" customWidth="1"/>
    <col min="15" max="15" width="15.140625" style="3" customWidth="1"/>
    <col min="16" max="16" width="13" style="3" customWidth="1"/>
    <col min="17" max="19" width="9.28515625" style="3" bestFit="1" customWidth="1"/>
    <col min="20" max="20" width="9.140625" style="3"/>
    <col min="21" max="21" width="23.7109375" style="3" customWidth="1"/>
    <col min="22" max="23" width="9.140625" style="3"/>
    <col min="24" max="24" width="11" style="3" bestFit="1" customWidth="1"/>
    <col min="25" max="25" width="13.5703125" style="3" customWidth="1"/>
    <col min="26" max="27" width="9.28515625" style="3" bestFit="1" customWidth="1"/>
    <col min="28" max="28" width="13.140625" style="3" customWidth="1"/>
    <col min="29" max="29" width="9.28515625" style="3" bestFit="1" customWidth="1"/>
    <col min="30" max="30" width="9.140625" style="3"/>
    <col min="31" max="31" width="23.140625" style="3" customWidth="1"/>
    <col min="32" max="33" width="9.140625" style="3"/>
    <col min="34" max="35" width="11" style="3" bestFit="1" customWidth="1"/>
    <col min="36" max="39" width="9.28515625" style="3" bestFit="1" customWidth="1"/>
    <col min="40" max="40" width="9.140625" style="3"/>
    <col min="41" max="41" width="21" style="3" customWidth="1"/>
    <col min="42" max="43" width="9.140625" style="3"/>
    <col min="44" max="45" width="11" style="3" bestFit="1" customWidth="1"/>
    <col min="46" max="49" width="9.28515625" style="3" bestFit="1" customWidth="1"/>
    <col min="50" max="16384" width="9.140625" style="3"/>
  </cols>
  <sheetData>
    <row r="1" spans="1:49" ht="15.75" x14ac:dyDescent="0.25">
      <c r="A1" s="123" t="s">
        <v>20</v>
      </c>
      <c r="B1" s="123"/>
      <c r="C1" s="123"/>
      <c r="D1" s="123"/>
      <c r="E1" s="123"/>
      <c r="F1" s="123"/>
      <c r="G1" s="123"/>
      <c r="H1" s="123"/>
    </row>
    <row r="3" spans="1:49" x14ac:dyDescent="0.25">
      <c r="A3" s="4" t="s">
        <v>94</v>
      </c>
      <c r="K3" s="4" t="s">
        <v>21</v>
      </c>
      <c r="U3" s="4" t="s">
        <v>3</v>
      </c>
      <c r="AE3" s="4" t="s">
        <v>22</v>
      </c>
      <c r="AO3" s="4" t="s">
        <v>4</v>
      </c>
    </row>
    <row r="4" spans="1:49" ht="15.75" thickBot="1" x14ac:dyDescent="0.3"/>
    <row r="5" spans="1:49" x14ac:dyDescent="0.25">
      <c r="A5" s="26" t="s">
        <v>23</v>
      </c>
      <c r="B5" s="26" t="s">
        <v>24</v>
      </c>
      <c r="C5" s="35"/>
      <c r="D5" s="27" t="s">
        <v>25</v>
      </c>
      <c r="E5" s="27" t="s">
        <v>25</v>
      </c>
      <c r="F5" s="27" t="s">
        <v>27</v>
      </c>
      <c r="G5" s="28" t="s">
        <v>28</v>
      </c>
      <c r="H5" s="29" t="s">
        <v>29</v>
      </c>
      <c r="I5" s="30" t="s">
        <v>28</v>
      </c>
      <c r="K5" s="26" t="s">
        <v>23</v>
      </c>
      <c r="L5" s="26" t="s">
        <v>24</v>
      </c>
      <c r="M5" s="35"/>
      <c r="N5" s="27" t="s">
        <v>25</v>
      </c>
      <c r="O5" s="27" t="s">
        <v>25</v>
      </c>
      <c r="P5" s="27" t="s">
        <v>27</v>
      </c>
      <c r="Q5" s="28" t="s">
        <v>28</v>
      </c>
      <c r="R5" s="29" t="s">
        <v>29</v>
      </c>
      <c r="S5" s="30" t="s">
        <v>28</v>
      </c>
      <c r="U5" s="26" t="s">
        <v>23</v>
      </c>
      <c r="V5" s="26" t="s">
        <v>24</v>
      </c>
      <c r="W5" s="35"/>
      <c r="X5" s="27" t="s">
        <v>25</v>
      </c>
      <c r="Y5" s="27" t="s">
        <v>25</v>
      </c>
      <c r="Z5" s="27" t="s">
        <v>27</v>
      </c>
      <c r="AA5" s="28" t="s">
        <v>28</v>
      </c>
      <c r="AB5" s="29" t="s">
        <v>29</v>
      </c>
      <c r="AC5" s="30" t="s">
        <v>28</v>
      </c>
      <c r="AE5" s="26" t="s">
        <v>23</v>
      </c>
      <c r="AF5" s="26" t="s">
        <v>24</v>
      </c>
      <c r="AG5" s="35"/>
      <c r="AH5" s="27" t="s">
        <v>25</v>
      </c>
      <c r="AI5" s="27" t="s">
        <v>25</v>
      </c>
      <c r="AJ5" s="27" t="s">
        <v>27</v>
      </c>
      <c r="AK5" s="28" t="s">
        <v>28</v>
      </c>
      <c r="AL5" s="29" t="s">
        <v>29</v>
      </c>
      <c r="AM5" s="30" t="s">
        <v>28</v>
      </c>
      <c r="AO5" s="26" t="s">
        <v>23</v>
      </c>
      <c r="AP5" s="26" t="s">
        <v>24</v>
      </c>
      <c r="AQ5" s="35"/>
      <c r="AR5" s="27" t="s">
        <v>25</v>
      </c>
      <c r="AS5" s="27" t="s">
        <v>25</v>
      </c>
      <c r="AT5" s="27" t="s">
        <v>27</v>
      </c>
      <c r="AU5" s="28" t="s">
        <v>28</v>
      </c>
      <c r="AV5" s="29" t="s">
        <v>29</v>
      </c>
      <c r="AW5" s="30" t="s">
        <v>28</v>
      </c>
    </row>
    <row r="6" spans="1:49" ht="15.75" thickBot="1" x14ac:dyDescent="0.3">
      <c r="A6" s="12"/>
      <c r="B6" s="12"/>
      <c r="C6" s="14"/>
      <c r="D6" s="13"/>
      <c r="E6" s="13"/>
      <c r="F6" s="13"/>
      <c r="G6" s="13"/>
      <c r="H6" s="13"/>
      <c r="I6" s="14"/>
      <c r="K6" s="12"/>
      <c r="L6" s="12"/>
      <c r="M6" s="14"/>
      <c r="N6" s="13"/>
      <c r="O6" s="13"/>
      <c r="P6" s="13"/>
      <c r="Q6" s="13"/>
      <c r="R6" s="13"/>
      <c r="S6" s="14"/>
      <c r="U6" s="12"/>
      <c r="V6" s="12"/>
      <c r="W6" s="14"/>
      <c r="X6" s="13"/>
      <c r="Y6" s="13"/>
      <c r="Z6" s="13"/>
      <c r="AA6" s="13"/>
      <c r="AB6" s="13"/>
      <c r="AC6" s="14"/>
      <c r="AE6" s="12"/>
      <c r="AF6" s="12"/>
      <c r="AG6" s="14"/>
      <c r="AH6" s="13"/>
      <c r="AI6" s="13"/>
      <c r="AJ6" s="13"/>
      <c r="AK6" s="13"/>
      <c r="AL6" s="13"/>
      <c r="AM6" s="14"/>
      <c r="AO6" s="12"/>
      <c r="AP6" s="12"/>
      <c r="AQ6" s="14"/>
      <c r="AR6" s="13"/>
      <c r="AS6" s="13"/>
      <c r="AT6" s="13"/>
      <c r="AU6" s="13"/>
      <c r="AV6" s="13"/>
      <c r="AW6" s="14"/>
    </row>
    <row r="7" spans="1:49" x14ac:dyDescent="0.25">
      <c r="A7" s="23" t="s">
        <v>30</v>
      </c>
      <c r="B7" s="23" t="s">
        <v>31</v>
      </c>
      <c r="C7" s="25" t="s">
        <v>32</v>
      </c>
      <c r="D7" s="24">
        <v>4418900</v>
      </c>
      <c r="E7" s="24">
        <v>5304600</v>
      </c>
      <c r="F7" s="36">
        <v>5.0999999999999997E-2</v>
      </c>
      <c r="G7" s="36">
        <v>3.0000000000000001E-3</v>
      </c>
      <c r="H7" s="24"/>
      <c r="I7" s="25"/>
      <c r="K7" s="23" t="s">
        <v>30</v>
      </c>
      <c r="L7" s="23" t="s">
        <v>31</v>
      </c>
      <c r="M7" s="25" t="s">
        <v>32</v>
      </c>
      <c r="N7" s="24">
        <v>106200000</v>
      </c>
      <c r="O7" s="24">
        <v>277720000</v>
      </c>
      <c r="P7" s="42">
        <v>0.04</v>
      </c>
      <c r="Q7" s="42">
        <v>0.01</v>
      </c>
      <c r="R7" s="24"/>
      <c r="S7" s="25"/>
      <c r="U7" s="23" t="s">
        <v>30</v>
      </c>
      <c r="V7" s="23" t="s">
        <v>31</v>
      </c>
      <c r="W7" s="25" t="s">
        <v>32</v>
      </c>
      <c r="X7" s="24">
        <v>439550000</v>
      </c>
      <c r="Y7" s="24">
        <v>252760000</v>
      </c>
      <c r="Z7" s="42">
        <v>7.0000000000000007E-2</v>
      </c>
      <c r="AA7" s="42">
        <v>0.01</v>
      </c>
      <c r="AB7" s="24"/>
      <c r="AC7" s="25"/>
      <c r="AE7" s="23" t="s">
        <v>30</v>
      </c>
      <c r="AF7" s="23" t="s">
        <v>31</v>
      </c>
      <c r="AG7" s="25" t="s">
        <v>32</v>
      </c>
      <c r="AH7" s="24">
        <v>62742000</v>
      </c>
      <c r="AI7" s="24">
        <v>59742000</v>
      </c>
      <c r="AJ7" s="44">
        <v>9.7000000000000003E-3</v>
      </c>
      <c r="AK7" s="44">
        <v>6.9999999999999999E-4</v>
      </c>
      <c r="AL7" s="24"/>
      <c r="AM7" s="25"/>
      <c r="AO7" s="23" t="s">
        <v>30</v>
      </c>
      <c r="AP7" s="23" t="s">
        <v>31</v>
      </c>
      <c r="AQ7" s="25" t="s">
        <v>32</v>
      </c>
      <c r="AR7" s="24">
        <v>341260000</v>
      </c>
      <c r="AS7" s="24">
        <v>305300000</v>
      </c>
      <c r="AT7" s="42">
        <v>0.08</v>
      </c>
      <c r="AU7" s="42">
        <v>0.02</v>
      </c>
      <c r="AV7" s="24"/>
      <c r="AW7" s="25"/>
    </row>
    <row r="8" spans="1:49" x14ac:dyDescent="0.25">
      <c r="A8" s="12"/>
      <c r="B8" s="12" t="s">
        <v>33</v>
      </c>
      <c r="C8" s="14" t="s">
        <v>34</v>
      </c>
      <c r="D8" s="13">
        <v>5294600</v>
      </c>
      <c r="E8" s="13">
        <v>4586900</v>
      </c>
      <c r="F8" s="20"/>
      <c r="G8" s="13"/>
      <c r="H8" s="13"/>
      <c r="I8" s="14"/>
      <c r="K8" s="12"/>
      <c r="L8" s="12" t="s">
        <v>33</v>
      </c>
      <c r="M8" s="14" t="s">
        <v>34</v>
      </c>
      <c r="N8" s="13">
        <v>278620000</v>
      </c>
      <c r="O8" s="13">
        <v>96200000</v>
      </c>
      <c r="P8" s="13"/>
      <c r="Q8" s="13"/>
      <c r="R8" s="13"/>
      <c r="S8" s="14"/>
      <c r="U8" s="12"/>
      <c r="V8" s="12" t="s">
        <v>33</v>
      </c>
      <c r="W8" s="14" t="s">
        <v>34</v>
      </c>
      <c r="X8" s="13">
        <v>322760000</v>
      </c>
      <c r="Y8" s="13">
        <v>259550000</v>
      </c>
      <c r="Z8" s="13"/>
      <c r="AA8" s="13"/>
      <c r="AB8" s="13"/>
      <c r="AC8" s="14"/>
      <c r="AE8" s="12"/>
      <c r="AF8" s="12" t="s">
        <v>33</v>
      </c>
      <c r="AG8" s="14" t="s">
        <v>34</v>
      </c>
      <c r="AH8" s="13">
        <v>53442000</v>
      </c>
      <c r="AI8" s="13">
        <v>67842000</v>
      </c>
      <c r="AJ8" s="13"/>
      <c r="AK8" s="13"/>
      <c r="AL8" s="13"/>
      <c r="AM8" s="14"/>
      <c r="AO8" s="12"/>
      <c r="AP8" s="12" t="s">
        <v>33</v>
      </c>
      <c r="AQ8" s="14" t="s">
        <v>34</v>
      </c>
      <c r="AR8" s="13">
        <v>167300000</v>
      </c>
      <c r="AS8" s="13">
        <v>455440000</v>
      </c>
      <c r="AT8" s="13"/>
      <c r="AU8" s="13"/>
      <c r="AV8" s="13"/>
      <c r="AW8" s="14"/>
    </row>
    <row r="9" spans="1:49" x14ac:dyDescent="0.25">
      <c r="A9" s="12"/>
      <c r="B9" s="12"/>
      <c r="C9" s="14"/>
      <c r="D9" s="13"/>
      <c r="E9" s="13"/>
      <c r="F9" s="20"/>
      <c r="G9" s="13"/>
      <c r="H9" s="13"/>
      <c r="I9" s="14"/>
      <c r="K9" s="12"/>
      <c r="L9" s="12"/>
      <c r="M9" s="14"/>
      <c r="N9" s="13"/>
      <c r="O9" s="13"/>
      <c r="P9" s="13"/>
      <c r="Q9" s="13"/>
      <c r="R9" s="13"/>
      <c r="S9" s="14"/>
      <c r="U9" s="12"/>
      <c r="V9" s="12"/>
      <c r="W9" s="14"/>
      <c r="X9" s="13"/>
      <c r="Y9" s="13"/>
      <c r="Z9" s="13"/>
      <c r="AA9" s="13"/>
      <c r="AB9" s="13"/>
      <c r="AC9" s="14"/>
      <c r="AE9" s="12"/>
      <c r="AF9" s="12"/>
      <c r="AG9" s="14"/>
      <c r="AH9" s="13"/>
      <c r="AI9" s="13"/>
      <c r="AJ9" s="13"/>
      <c r="AK9" s="13"/>
      <c r="AL9" s="13"/>
      <c r="AM9" s="14"/>
      <c r="AO9" s="12"/>
      <c r="AP9" s="12"/>
      <c r="AQ9" s="14"/>
      <c r="AR9" s="13"/>
      <c r="AS9" s="13"/>
      <c r="AT9" s="13"/>
      <c r="AU9" s="13"/>
      <c r="AV9" s="13"/>
      <c r="AW9" s="14"/>
    </row>
    <row r="10" spans="1:49" x14ac:dyDescent="0.25">
      <c r="A10" s="12"/>
      <c r="B10" s="12"/>
      <c r="C10" s="14"/>
      <c r="D10" s="13"/>
      <c r="E10" s="13"/>
      <c r="F10" s="20"/>
      <c r="G10" s="13"/>
      <c r="H10" s="31"/>
      <c r="I10" s="32"/>
      <c r="K10" s="12"/>
      <c r="L10" s="12"/>
      <c r="M10" s="14"/>
      <c r="N10" s="13"/>
      <c r="O10" s="13"/>
      <c r="P10" s="13"/>
      <c r="Q10" s="13"/>
      <c r="R10" s="13"/>
      <c r="S10" s="14"/>
      <c r="U10" s="12"/>
      <c r="V10" s="12"/>
      <c r="W10" s="14"/>
      <c r="X10" s="13"/>
      <c r="Y10" s="13"/>
      <c r="Z10" s="13"/>
      <c r="AA10" s="13"/>
      <c r="AB10" s="13"/>
      <c r="AC10" s="14"/>
      <c r="AE10" s="12"/>
      <c r="AF10" s="12"/>
      <c r="AG10" s="14"/>
      <c r="AH10" s="13"/>
      <c r="AI10" s="13"/>
      <c r="AJ10" s="13"/>
      <c r="AK10" s="13"/>
      <c r="AL10" s="13"/>
      <c r="AM10" s="14"/>
      <c r="AO10" s="12"/>
      <c r="AP10" s="12"/>
      <c r="AQ10" s="14"/>
      <c r="AR10" s="13"/>
      <c r="AS10" s="13"/>
      <c r="AT10" s="13"/>
      <c r="AU10" s="13"/>
      <c r="AV10" s="13"/>
      <c r="AW10" s="14"/>
    </row>
    <row r="11" spans="1:49" x14ac:dyDescent="0.25">
      <c r="A11" s="12" t="s">
        <v>35</v>
      </c>
      <c r="B11" s="12" t="s">
        <v>31</v>
      </c>
      <c r="C11" s="14" t="s">
        <v>32</v>
      </c>
      <c r="D11" s="13">
        <v>24275000</v>
      </c>
      <c r="E11" s="13">
        <v>20781000</v>
      </c>
      <c r="F11" s="15">
        <v>0.24</v>
      </c>
      <c r="G11" s="15">
        <v>0.01</v>
      </c>
      <c r="H11" s="31"/>
      <c r="I11" s="32"/>
      <c r="K11" s="12" t="s">
        <v>35</v>
      </c>
      <c r="L11" s="12" t="s">
        <v>31</v>
      </c>
      <c r="M11" s="14" t="s">
        <v>32</v>
      </c>
      <c r="N11" s="13">
        <v>353500000</v>
      </c>
      <c r="O11" s="13">
        <v>119490000</v>
      </c>
      <c r="P11" s="15">
        <v>0.05</v>
      </c>
      <c r="Q11" s="15">
        <v>0.01</v>
      </c>
      <c r="R11" s="31"/>
      <c r="S11" s="32"/>
      <c r="U11" s="12" t="s">
        <v>35</v>
      </c>
      <c r="V11" s="12" t="s">
        <v>31</v>
      </c>
      <c r="W11" s="14" t="s">
        <v>32</v>
      </c>
      <c r="X11" s="13">
        <v>476960000</v>
      </c>
      <c r="Y11" s="13">
        <v>358850000</v>
      </c>
      <c r="Z11" s="15">
        <v>0.09</v>
      </c>
      <c r="AA11" s="15">
        <v>0.01</v>
      </c>
      <c r="AB11" s="13"/>
      <c r="AC11" s="14"/>
      <c r="AE11" s="12" t="s">
        <v>35</v>
      </c>
      <c r="AF11" s="12" t="s">
        <v>31</v>
      </c>
      <c r="AG11" s="14" t="s">
        <v>32</v>
      </c>
      <c r="AH11" s="13">
        <v>40198000</v>
      </c>
      <c r="AI11" s="13">
        <v>35124000</v>
      </c>
      <c r="AJ11" s="40">
        <v>6.1999999999999998E-3</v>
      </c>
      <c r="AK11" s="40">
        <v>5.0000000000000001E-4</v>
      </c>
      <c r="AL11" s="13"/>
      <c r="AM11" s="14"/>
      <c r="AO11" s="12" t="s">
        <v>35</v>
      </c>
      <c r="AP11" s="12" t="s">
        <v>31</v>
      </c>
      <c r="AQ11" s="14" t="s">
        <v>32</v>
      </c>
      <c r="AR11" s="13">
        <v>40198000</v>
      </c>
      <c r="AS11" s="13">
        <v>350430000</v>
      </c>
      <c r="AT11" s="20">
        <v>7.0000000000000007E-2</v>
      </c>
      <c r="AU11" s="20">
        <v>8.0000000000000002E-3</v>
      </c>
      <c r="AV11" s="13"/>
      <c r="AW11" s="14"/>
    </row>
    <row r="12" spans="1:49" x14ac:dyDescent="0.25">
      <c r="A12" s="12"/>
      <c r="B12" s="12" t="s">
        <v>34</v>
      </c>
      <c r="C12" s="14" t="s">
        <v>36</v>
      </c>
      <c r="D12" s="13">
        <v>21981000</v>
      </c>
      <c r="E12" s="13">
        <v>25865000</v>
      </c>
      <c r="F12" s="20"/>
      <c r="G12" s="13"/>
      <c r="H12" s="31"/>
      <c r="I12" s="32"/>
      <c r="K12" s="12"/>
      <c r="L12" s="12" t="s">
        <v>34</v>
      </c>
      <c r="M12" s="14" t="s">
        <v>36</v>
      </c>
      <c r="N12" s="13">
        <v>283400000</v>
      </c>
      <c r="O12" s="13">
        <v>177560000</v>
      </c>
      <c r="P12" s="13"/>
      <c r="Q12" s="13"/>
      <c r="R12" s="31"/>
      <c r="S12" s="32"/>
      <c r="U12" s="12"/>
      <c r="V12" s="12" t="s">
        <v>34</v>
      </c>
      <c r="W12" s="14" t="s">
        <v>36</v>
      </c>
      <c r="X12" s="13">
        <v>388850000</v>
      </c>
      <c r="Y12" s="13">
        <v>266960000</v>
      </c>
      <c r="Z12" s="13"/>
      <c r="AA12" s="13"/>
      <c r="AB12" s="13"/>
      <c r="AC12" s="14"/>
      <c r="AE12" s="12"/>
      <c r="AF12" s="12" t="s">
        <v>34</v>
      </c>
      <c r="AG12" s="14" t="s">
        <v>36</v>
      </c>
      <c r="AH12" s="13">
        <v>45126000</v>
      </c>
      <c r="AI12" s="13">
        <v>35998000</v>
      </c>
      <c r="AJ12" s="13"/>
      <c r="AK12" s="13"/>
      <c r="AL12" s="13"/>
      <c r="AM12" s="14"/>
      <c r="AO12" s="12"/>
      <c r="AP12" s="12" t="s">
        <v>34</v>
      </c>
      <c r="AQ12" s="14" t="s">
        <v>36</v>
      </c>
      <c r="AR12" s="13">
        <v>288630000</v>
      </c>
      <c r="AS12" s="13">
        <v>231550000</v>
      </c>
      <c r="AT12" s="13"/>
      <c r="AU12" s="13"/>
      <c r="AV12" s="13"/>
      <c r="AW12" s="14"/>
    </row>
    <row r="13" spans="1:49" x14ac:dyDescent="0.25">
      <c r="A13" s="12"/>
      <c r="B13" s="12"/>
      <c r="C13" s="14"/>
      <c r="D13" s="13"/>
      <c r="E13" s="13"/>
      <c r="F13" s="20"/>
      <c r="G13" s="13"/>
      <c r="H13" s="31"/>
      <c r="I13" s="32"/>
      <c r="K13" s="12"/>
      <c r="L13" s="12"/>
      <c r="M13" s="14"/>
      <c r="N13" s="13"/>
      <c r="O13" s="13"/>
      <c r="P13" s="13"/>
      <c r="Q13" s="13"/>
      <c r="R13" s="31"/>
      <c r="S13" s="32"/>
      <c r="U13" s="12"/>
      <c r="V13" s="12"/>
      <c r="W13" s="14"/>
      <c r="X13" s="13"/>
      <c r="Y13" s="13"/>
      <c r="Z13" s="13"/>
      <c r="AA13" s="13"/>
      <c r="AB13" s="31"/>
      <c r="AC13" s="32"/>
      <c r="AE13" s="12"/>
      <c r="AF13" s="12"/>
      <c r="AG13" s="14"/>
      <c r="AH13" s="13"/>
      <c r="AI13" s="13"/>
      <c r="AJ13" s="13"/>
      <c r="AK13" s="13"/>
      <c r="AL13" s="13"/>
      <c r="AM13" s="14"/>
      <c r="AO13" s="12"/>
      <c r="AP13" s="12"/>
      <c r="AQ13" s="14"/>
      <c r="AR13" s="13"/>
      <c r="AS13" s="13"/>
      <c r="AT13" s="13"/>
      <c r="AU13" s="13"/>
      <c r="AV13" s="13"/>
      <c r="AW13" s="14"/>
    </row>
    <row r="14" spans="1:49" x14ac:dyDescent="0.25">
      <c r="A14" s="12"/>
      <c r="B14" s="12"/>
      <c r="C14" s="14"/>
      <c r="D14" s="13"/>
      <c r="E14" s="13"/>
      <c r="F14" s="20"/>
      <c r="G14" s="13"/>
      <c r="H14" s="31"/>
      <c r="I14" s="32"/>
      <c r="K14" s="12"/>
      <c r="L14" s="12"/>
      <c r="M14" s="14"/>
      <c r="N14" s="13"/>
      <c r="O14" s="13"/>
      <c r="P14" s="13"/>
      <c r="Q14" s="13"/>
      <c r="R14" s="31"/>
      <c r="S14" s="32"/>
      <c r="U14" s="12"/>
      <c r="V14" s="12"/>
      <c r="W14" s="14"/>
      <c r="X14" s="13"/>
      <c r="Y14" s="13"/>
      <c r="Z14" s="13"/>
      <c r="AA14" s="13"/>
      <c r="AB14" s="31"/>
      <c r="AC14" s="32"/>
      <c r="AE14" s="12"/>
      <c r="AF14" s="12"/>
      <c r="AG14" s="14"/>
      <c r="AH14" s="13"/>
      <c r="AI14" s="13"/>
      <c r="AJ14" s="13"/>
      <c r="AK14" s="13"/>
      <c r="AL14" s="13"/>
      <c r="AM14" s="14"/>
      <c r="AO14" s="12"/>
      <c r="AP14" s="12"/>
      <c r="AQ14" s="14"/>
      <c r="AR14" s="13"/>
      <c r="AS14" s="13"/>
      <c r="AT14" s="13"/>
      <c r="AU14" s="13"/>
      <c r="AV14" s="13"/>
      <c r="AW14" s="14"/>
    </row>
    <row r="15" spans="1:49" x14ac:dyDescent="0.25">
      <c r="A15" s="12"/>
      <c r="B15" s="12"/>
      <c r="C15" s="14"/>
      <c r="D15" s="13"/>
      <c r="E15" s="13"/>
      <c r="F15" s="20"/>
      <c r="G15" s="13"/>
      <c r="H15" s="31"/>
      <c r="I15" s="32"/>
      <c r="K15" s="12"/>
      <c r="L15" s="12"/>
      <c r="M15" s="14"/>
      <c r="N15" s="13"/>
      <c r="O15" s="13"/>
      <c r="P15" s="13"/>
      <c r="Q15" s="13"/>
      <c r="R15" s="31"/>
      <c r="S15" s="32"/>
      <c r="U15" s="12"/>
      <c r="V15" s="12"/>
      <c r="W15" s="14"/>
      <c r="X15" s="13"/>
      <c r="Y15" s="13"/>
      <c r="Z15" s="13"/>
      <c r="AA15" s="13"/>
      <c r="AB15" s="31"/>
      <c r="AC15" s="32"/>
      <c r="AE15" s="12"/>
      <c r="AF15" s="12"/>
      <c r="AG15" s="14"/>
      <c r="AH15" s="13"/>
      <c r="AI15" s="13"/>
      <c r="AJ15" s="13"/>
      <c r="AK15" s="13"/>
      <c r="AL15" s="13"/>
      <c r="AM15" s="14"/>
      <c r="AO15" s="12"/>
      <c r="AP15" s="12"/>
      <c r="AQ15" s="14"/>
      <c r="AR15" s="13"/>
      <c r="AS15" s="13"/>
      <c r="AT15" s="13"/>
      <c r="AU15" s="13"/>
      <c r="AV15" s="13"/>
      <c r="AW15" s="14"/>
    </row>
    <row r="16" spans="1:49" x14ac:dyDescent="0.25">
      <c r="A16" s="12" t="s">
        <v>37</v>
      </c>
      <c r="B16" s="12" t="s">
        <v>31</v>
      </c>
      <c r="C16" s="14" t="s">
        <v>32</v>
      </c>
      <c r="D16" s="13">
        <v>16608000</v>
      </c>
      <c r="E16" s="13">
        <v>21353000</v>
      </c>
      <c r="F16" s="15">
        <v>0.2</v>
      </c>
      <c r="G16" s="15">
        <v>0.02</v>
      </c>
      <c r="H16" s="33">
        <v>0.49</v>
      </c>
      <c r="I16" s="34">
        <v>0.03</v>
      </c>
      <c r="K16" s="12" t="s">
        <v>37</v>
      </c>
      <c r="L16" s="12" t="s">
        <v>31</v>
      </c>
      <c r="M16" s="14" t="s">
        <v>32</v>
      </c>
      <c r="N16" s="13">
        <v>1150700000</v>
      </c>
      <c r="O16" s="13">
        <v>1190600000</v>
      </c>
      <c r="P16" s="15">
        <v>0.27</v>
      </c>
      <c r="Q16" s="15">
        <v>0.02</v>
      </c>
      <c r="R16" s="33">
        <v>0.36</v>
      </c>
      <c r="S16" s="34">
        <v>0.03</v>
      </c>
      <c r="U16" s="12" t="s">
        <v>37</v>
      </c>
      <c r="V16" s="12" t="s">
        <v>31</v>
      </c>
      <c r="W16" s="14" t="s">
        <v>32</v>
      </c>
      <c r="X16" s="13">
        <v>1043700000</v>
      </c>
      <c r="Y16" s="13">
        <v>771550000</v>
      </c>
      <c r="Z16" s="15">
        <v>0.2</v>
      </c>
      <c r="AA16" s="15">
        <v>0.03</v>
      </c>
      <c r="AB16" s="33">
        <v>0.36</v>
      </c>
      <c r="AC16" s="34">
        <v>0.03</v>
      </c>
      <c r="AE16" s="12" t="s">
        <v>37</v>
      </c>
      <c r="AF16" s="12" t="s">
        <v>31</v>
      </c>
      <c r="AG16" s="14" t="s">
        <v>32</v>
      </c>
      <c r="AH16" s="13">
        <v>567790000</v>
      </c>
      <c r="AI16" s="13">
        <v>407680000</v>
      </c>
      <c r="AJ16" s="20">
        <v>7.8E-2</v>
      </c>
      <c r="AK16" s="20">
        <v>8.9999999999999993E-3</v>
      </c>
      <c r="AL16" s="45">
        <v>9.4E-2</v>
      </c>
      <c r="AM16" s="46">
        <v>8.9999999999999993E-3</v>
      </c>
      <c r="AO16" s="12" t="s">
        <v>37</v>
      </c>
      <c r="AP16" s="12" t="s">
        <v>31</v>
      </c>
      <c r="AQ16" s="14" t="s">
        <v>32</v>
      </c>
      <c r="AR16" s="13">
        <v>1383800000</v>
      </c>
      <c r="AS16" s="13">
        <v>1269300000</v>
      </c>
      <c r="AT16" s="15">
        <v>0.33</v>
      </c>
      <c r="AU16" s="15">
        <v>0.03</v>
      </c>
      <c r="AV16" s="33">
        <v>0.48</v>
      </c>
      <c r="AW16" s="34">
        <v>0.04</v>
      </c>
    </row>
    <row r="17" spans="1:49" x14ac:dyDescent="0.25">
      <c r="A17" s="12"/>
      <c r="B17" s="12" t="s">
        <v>33</v>
      </c>
      <c r="C17" s="14" t="s">
        <v>34</v>
      </c>
      <c r="D17" s="13">
        <v>15898000</v>
      </c>
      <c r="E17" s="13">
        <v>22563000</v>
      </c>
      <c r="F17" s="20"/>
      <c r="G17" s="13"/>
      <c r="H17" s="31"/>
      <c r="I17" s="32"/>
      <c r="K17" s="12"/>
      <c r="L17" s="12" t="s">
        <v>33</v>
      </c>
      <c r="M17" s="14" t="s">
        <v>34</v>
      </c>
      <c r="N17" s="13">
        <v>1197660000</v>
      </c>
      <c r="O17" s="13">
        <v>1120700000</v>
      </c>
      <c r="P17" s="13"/>
      <c r="Q17" s="13"/>
      <c r="R17" s="31"/>
      <c r="S17" s="32"/>
      <c r="U17" s="12"/>
      <c r="V17" s="12" t="s">
        <v>33</v>
      </c>
      <c r="W17" s="14" t="s">
        <v>34</v>
      </c>
      <c r="X17" s="13">
        <v>591550000</v>
      </c>
      <c r="Y17" s="13">
        <v>943700000</v>
      </c>
      <c r="Z17" s="13"/>
      <c r="AA17" s="13"/>
      <c r="AB17" s="31"/>
      <c r="AC17" s="32"/>
      <c r="AE17" s="12"/>
      <c r="AF17" s="12" t="s">
        <v>33</v>
      </c>
      <c r="AG17" s="14" t="s">
        <v>34</v>
      </c>
      <c r="AH17" s="13">
        <v>407790000</v>
      </c>
      <c r="AI17" s="13">
        <v>588790000</v>
      </c>
      <c r="AJ17" s="13"/>
      <c r="AK17" s="13"/>
      <c r="AL17" s="13"/>
      <c r="AM17" s="14"/>
      <c r="AO17" s="12"/>
      <c r="AP17" s="12" t="s">
        <v>33</v>
      </c>
      <c r="AQ17" s="14" t="s">
        <v>34</v>
      </c>
      <c r="AR17" s="13">
        <v>1066800000</v>
      </c>
      <c r="AS17" s="13">
        <v>1514200000</v>
      </c>
      <c r="AT17" s="13"/>
      <c r="AU17" s="13"/>
      <c r="AV17" s="13"/>
      <c r="AW17" s="14"/>
    </row>
    <row r="18" spans="1:49" x14ac:dyDescent="0.25">
      <c r="A18" s="12"/>
      <c r="B18" s="12"/>
      <c r="C18" s="14"/>
      <c r="D18" s="13"/>
      <c r="E18" s="13"/>
      <c r="F18" s="20"/>
      <c r="G18" s="13"/>
      <c r="H18" s="31"/>
      <c r="I18" s="32"/>
      <c r="K18" s="12"/>
      <c r="L18" s="12"/>
      <c r="M18" s="14"/>
      <c r="N18" s="13"/>
      <c r="O18" s="13"/>
      <c r="P18" s="13"/>
      <c r="Q18" s="13"/>
      <c r="R18" s="31"/>
      <c r="S18" s="32"/>
      <c r="U18" s="12"/>
      <c r="V18" s="12"/>
      <c r="W18" s="14"/>
      <c r="X18" s="13"/>
      <c r="Y18" s="13"/>
      <c r="Z18" s="13"/>
      <c r="AA18" s="13"/>
      <c r="AB18" s="31"/>
      <c r="AC18" s="32"/>
      <c r="AE18" s="12"/>
      <c r="AF18" s="12"/>
      <c r="AG18" s="14"/>
      <c r="AH18" s="13"/>
      <c r="AI18" s="13"/>
      <c r="AJ18" s="13"/>
      <c r="AK18" s="13"/>
      <c r="AL18" s="13"/>
      <c r="AM18" s="14"/>
      <c r="AO18" s="12"/>
      <c r="AP18" s="12"/>
      <c r="AQ18" s="14"/>
      <c r="AR18" s="13"/>
      <c r="AS18" s="13"/>
      <c r="AT18" s="13"/>
      <c r="AU18" s="13"/>
      <c r="AV18" s="13"/>
      <c r="AW18" s="14"/>
    </row>
    <row r="19" spans="1:49" ht="15.75" thickBot="1" x14ac:dyDescent="0.3">
      <c r="A19" s="17"/>
      <c r="B19" s="17"/>
      <c r="C19" s="19"/>
      <c r="D19" s="18"/>
      <c r="E19" s="18"/>
      <c r="F19" s="37"/>
      <c r="G19" s="18"/>
      <c r="H19" s="38"/>
      <c r="I19" s="39"/>
      <c r="K19" s="17"/>
      <c r="L19" s="17"/>
      <c r="M19" s="19"/>
      <c r="N19" s="18"/>
      <c r="O19" s="18"/>
      <c r="P19" s="18"/>
      <c r="Q19" s="18"/>
      <c r="R19" s="38"/>
      <c r="S19" s="39"/>
      <c r="U19" s="17"/>
      <c r="V19" s="17"/>
      <c r="W19" s="19"/>
      <c r="X19" s="18"/>
      <c r="Y19" s="18"/>
      <c r="Z19" s="18"/>
      <c r="AA19" s="18"/>
      <c r="AB19" s="38"/>
      <c r="AC19" s="39"/>
      <c r="AE19" s="17"/>
      <c r="AF19" s="17"/>
      <c r="AG19" s="19"/>
      <c r="AH19" s="18"/>
      <c r="AI19" s="18"/>
      <c r="AJ19" s="18"/>
      <c r="AK19" s="18"/>
      <c r="AL19" s="18"/>
      <c r="AM19" s="19"/>
      <c r="AO19" s="17"/>
      <c r="AP19" s="17"/>
      <c r="AQ19" s="19"/>
      <c r="AR19" s="18"/>
      <c r="AS19" s="18"/>
      <c r="AT19" s="18"/>
      <c r="AU19" s="18"/>
      <c r="AV19" s="18"/>
      <c r="AW19" s="19"/>
    </row>
    <row r="20" spans="1:49" x14ac:dyDescent="0.25">
      <c r="A20" s="23"/>
      <c r="B20" s="23"/>
      <c r="C20" s="25"/>
      <c r="D20" s="24"/>
      <c r="E20" s="24"/>
      <c r="F20" s="36"/>
      <c r="G20" s="24"/>
      <c r="H20" s="29" t="s">
        <v>38</v>
      </c>
      <c r="I20" s="30" t="s">
        <v>28</v>
      </c>
      <c r="K20" s="23"/>
      <c r="L20" s="23"/>
      <c r="M20" s="25"/>
      <c r="N20" s="24"/>
      <c r="O20" s="24"/>
      <c r="P20" s="24"/>
      <c r="Q20" s="24"/>
      <c r="R20" s="29" t="s">
        <v>38</v>
      </c>
      <c r="S20" s="30" t="s">
        <v>28</v>
      </c>
      <c r="U20" s="23"/>
      <c r="V20" s="23"/>
      <c r="W20" s="25"/>
      <c r="X20" s="24"/>
      <c r="Y20" s="24"/>
      <c r="Z20" s="24"/>
      <c r="AA20" s="24"/>
      <c r="AB20" s="29" t="s">
        <v>38</v>
      </c>
      <c r="AC20" s="30" t="s">
        <v>28</v>
      </c>
      <c r="AE20" s="23"/>
      <c r="AF20" s="23"/>
      <c r="AG20" s="25"/>
      <c r="AH20" s="24"/>
      <c r="AI20" s="24"/>
      <c r="AJ20" s="24"/>
      <c r="AK20" s="24"/>
      <c r="AL20" s="29" t="s">
        <v>38</v>
      </c>
      <c r="AM20" s="30" t="s">
        <v>28</v>
      </c>
      <c r="AO20" s="23"/>
      <c r="AP20" s="23"/>
      <c r="AQ20" s="25"/>
      <c r="AR20" s="24"/>
      <c r="AS20" s="24"/>
      <c r="AT20" s="24"/>
      <c r="AU20" s="24"/>
      <c r="AV20" s="29"/>
      <c r="AW20" s="30"/>
    </row>
    <row r="21" spans="1:49" x14ac:dyDescent="0.25">
      <c r="A21" s="12" t="s">
        <v>39</v>
      </c>
      <c r="B21" s="12" t="s">
        <v>32</v>
      </c>
      <c r="C21" s="14" t="s">
        <v>33</v>
      </c>
      <c r="D21" s="13">
        <v>28924000</v>
      </c>
      <c r="E21" s="13">
        <v>25655000</v>
      </c>
      <c r="F21" s="15">
        <v>0.27</v>
      </c>
      <c r="G21" s="15">
        <v>0.02</v>
      </c>
      <c r="H21" s="31"/>
      <c r="I21" s="32"/>
      <c r="K21" s="12" t="s">
        <v>39</v>
      </c>
      <c r="L21" s="12" t="s">
        <v>32</v>
      </c>
      <c r="M21" s="14" t="s">
        <v>33</v>
      </c>
      <c r="N21" s="13">
        <v>546670000</v>
      </c>
      <c r="O21" s="13">
        <v>625360000</v>
      </c>
      <c r="P21" s="15">
        <v>0.14000000000000001</v>
      </c>
      <c r="Q21" s="15">
        <v>0.01</v>
      </c>
      <c r="R21" s="31"/>
      <c r="S21" s="32"/>
      <c r="U21" s="12" t="s">
        <v>39</v>
      </c>
      <c r="V21" s="12" t="s">
        <v>32</v>
      </c>
      <c r="W21" s="14" t="s">
        <v>33</v>
      </c>
      <c r="X21" s="13">
        <v>1323500000</v>
      </c>
      <c r="Y21" s="13">
        <v>895280000</v>
      </c>
      <c r="Z21" s="15">
        <v>0.28000000000000003</v>
      </c>
      <c r="AA21" s="15">
        <v>0.04</v>
      </c>
      <c r="AB21" s="31"/>
      <c r="AC21" s="32"/>
      <c r="AE21" s="12" t="s">
        <v>39</v>
      </c>
      <c r="AF21" s="12" t="s">
        <v>32</v>
      </c>
      <c r="AG21" s="14" t="s">
        <v>33</v>
      </c>
      <c r="AH21" s="13">
        <v>1848900000</v>
      </c>
      <c r="AI21" s="13">
        <v>2478000000</v>
      </c>
      <c r="AJ21" s="15">
        <v>0.33</v>
      </c>
      <c r="AK21" s="15">
        <v>0.03</v>
      </c>
      <c r="AL21" s="13"/>
      <c r="AM21" s="14"/>
      <c r="AO21" s="12" t="s">
        <v>39</v>
      </c>
      <c r="AP21" s="12"/>
      <c r="AQ21" s="14"/>
      <c r="AR21" s="13"/>
      <c r="AS21" s="13"/>
      <c r="AT21" s="15">
        <v>0</v>
      </c>
      <c r="AU21" s="15"/>
      <c r="AV21" s="13"/>
      <c r="AW21" s="14"/>
    </row>
    <row r="22" spans="1:49" x14ac:dyDescent="0.25">
      <c r="A22" s="12"/>
      <c r="B22" s="12" t="s">
        <v>34</v>
      </c>
      <c r="C22" s="14" t="s">
        <v>36</v>
      </c>
      <c r="D22" s="13">
        <v>27354000</v>
      </c>
      <c r="E22" s="13">
        <v>23205000</v>
      </c>
      <c r="F22" s="20"/>
      <c r="G22" s="13"/>
      <c r="H22" s="31"/>
      <c r="I22" s="32"/>
      <c r="K22" s="12"/>
      <c r="L22" s="12" t="s">
        <v>34</v>
      </c>
      <c r="M22" s="14" t="s">
        <v>36</v>
      </c>
      <c r="N22" s="13">
        <v>665670000</v>
      </c>
      <c r="O22" s="13">
        <v>577360000</v>
      </c>
      <c r="P22" s="13"/>
      <c r="Q22" s="13"/>
      <c r="R22" s="31"/>
      <c r="S22" s="32"/>
      <c r="U22" s="12"/>
      <c r="V22" s="12" t="s">
        <v>34</v>
      </c>
      <c r="W22" s="14" t="s">
        <v>36</v>
      </c>
      <c r="X22" s="13">
        <v>1574500000</v>
      </c>
      <c r="Y22" s="13">
        <v>996170000</v>
      </c>
      <c r="Z22" s="13"/>
      <c r="AA22" s="13"/>
      <c r="AB22" s="31"/>
      <c r="AC22" s="32"/>
      <c r="AE22" s="12"/>
      <c r="AF22" s="12" t="s">
        <v>34</v>
      </c>
      <c r="AG22" s="14" t="s">
        <v>36</v>
      </c>
      <c r="AH22" s="13">
        <v>1895900000</v>
      </c>
      <c r="AI22" s="13">
        <v>2079000000</v>
      </c>
      <c r="AJ22" s="13"/>
      <c r="AK22" s="13"/>
      <c r="AL22" s="13"/>
      <c r="AM22" s="14"/>
      <c r="AO22" s="12"/>
      <c r="AP22" s="12"/>
      <c r="AQ22" s="14"/>
      <c r="AR22" s="13"/>
      <c r="AS22" s="13"/>
      <c r="AT22" s="13"/>
      <c r="AU22" s="13"/>
      <c r="AV22" s="13"/>
      <c r="AW22" s="14"/>
    </row>
    <row r="23" spans="1:49" x14ac:dyDescent="0.25">
      <c r="A23" s="12"/>
      <c r="B23" s="12"/>
      <c r="C23" s="14"/>
      <c r="D23" s="13"/>
      <c r="E23" s="13"/>
      <c r="F23" s="20"/>
      <c r="G23" s="13"/>
      <c r="H23" s="31"/>
      <c r="I23" s="32"/>
      <c r="K23" s="12"/>
      <c r="L23" s="12"/>
      <c r="M23" s="14"/>
      <c r="N23" s="13"/>
      <c r="O23" s="13"/>
      <c r="P23" s="13"/>
      <c r="Q23" s="13"/>
      <c r="R23" s="31"/>
      <c r="S23" s="32"/>
      <c r="U23" s="12"/>
      <c r="V23" s="12"/>
      <c r="W23" s="14"/>
      <c r="X23" s="13"/>
      <c r="Y23" s="13"/>
      <c r="Z23" s="13"/>
      <c r="AA23" s="13"/>
      <c r="AB23" s="31"/>
      <c r="AC23" s="32"/>
      <c r="AE23" s="12"/>
      <c r="AF23" s="12"/>
      <c r="AG23" s="14"/>
      <c r="AH23" s="13"/>
      <c r="AI23" s="13"/>
      <c r="AJ23" s="13"/>
      <c r="AK23" s="13"/>
      <c r="AL23" s="13"/>
      <c r="AM23" s="14"/>
      <c r="AO23" s="12"/>
      <c r="AP23" s="12"/>
      <c r="AQ23" s="14"/>
      <c r="AR23" s="13"/>
      <c r="AS23" s="13"/>
      <c r="AT23" s="13"/>
      <c r="AU23" s="13"/>
      <c r="AV23" s="13"/>
      <c r="AW23" s="14"/>
    </row>
    <row r="24" spans="1:49" x14ac:dyDescent="0.25">
      <c r="A24" s="12"/>
      <c r="B24" s="12"/>
      <c r="C24" s="14"/>
      <c r="D24" s="13"/>
      <c r="E24" s="13"/>
      <c r="F24" s="20"/>
      <c r="G24" s="13"/>
      <c r="H24" s="31"/>
      <c r="I24" s="32"/>
      <c r="K24" s="12"/>
      <c r="L24" s="12"/>
      <c r="M24" s="14"/>
      <c r="N24" s="13"/>
      <c r="O24" s="13"/>
      <c r="P24" s="13"/>
      <c r="Q24" s="13"/>
      <c r="R24" s="31"/>
      <c r="S24" s="32"/>
      <c r="U24" s="12"/>
      <c r="V24" s="12"/>
      <c r="W24" s="14"/>
      <c r="X24" s="13"/>
      <c r="Y24" s="13"/>
      <c r="Z24" s="13"/>
      <c r="AA24" s="13"/>
      <c r="AB24" s="31"/>
      <c r="AC24" s="32"/>
      <c r="AE24" s="12"/>
      <c r="AF24" s="12"/>
      <c r="AG24" s="14"/>
      <c r="AH24" s="13"/>
      <c r="AI24" s="13"/>
      <c r="AJ24" s="13"/>
      <c r="AK24" s="13"/>
      <c r="AL24" s="13"/>
      <c r="AM24" s="14"/>
      <c r="AO24" s="12"/>
      <c r="AP24" s="12"/>
      <c r="AQ24" s="14"/>
      <c r="AR24" s="13"/>
      <c r="AS24" s="13"/>
      <c r="AT24" s="13"/>
      <c r="AU24" s="13"/>
      <c r="AV24" s="13"/>
      <c r="AW24" s="14"/>
    </row>
    <row r="25" spans="1:49" x14ac:dyDescent="0.25">
      <c r="A25" s="12"/>
      <c r="B25" s="12"/>
      <c r="C25" s="14"/>
      <c r="D25" s="13"/>
      <c r="E25" s="13"/>
      <c r="F25" s="20"/>
      <c r="G25" s="13"/>
      <c r="H25" s="31"/>
      <c r="I25" s="32"/>
      <c r="K25" s="12"/>
      <c r="L25" s="12"/>
      <c r="M25" s="14"/>
      <c r="N25" s="13"/>
      <c r="O25" s="13"/>
      <c r="P25" s="13"/>
      <c r="Q25" s="13"/>
      <c r="R25" s="31"/>
      <c r="S25" s="32"/>
      <c r="U25" s="12"/>
      <c r="V25" s="12"/>
      <c r="W25" s="14"/>
      <c r="X25" s="13"/>
      <c r="Y25" s="13"/>
      <c r="Z25" s="13"/>
      <c r="AA25" s="13"/>
      <c r="AB25" s="31"/>
      <c r="AC25" s="32"/>
      <c r="AE25" s="12"/>
      <c r="AF25" s="12"/>
      <c r="AG25" s="14"/>
      <c r="AH25" s="13"/>
      <c r="AI25" s="13"/>
      <c r="AJ25" s="13"/>
      <c r="AK25" s="13"/>
      <c r="AL25" s="13"/>
      <c r="AM25" s="14"/>
      <c r="AO25" s="12"/>
      <c r="AP25" s="12"/>
      <c r="AQ25" s="14"/>
      <c r="AR25" s="13"/>
      <c r="AS25" s="13"/>
      <c r="AT25" s="13"/>
      <c r="AU25" s="13"/>
      <c r="AV25" s="13"/>
      <c r="AW25" s="14"/>
    </row>
    <row r="26" spans="1:49" x14ac:dyDescent="0.25">
      <c r="A26" s="12"/>
      <c r="B26" s="12"/>
      <c r="C26" s="14"/>
      <c r="D26" s="13"/>
      <c r="E26" s="13"/>
      <c r="F26" s="20"/>
      <c r="G26" s="13"/>
      <c r="H26" s="31"/>
      <c r="I26" s="32"/>
      <c r="K26" s="12"/>
      <c r="L26" s="12"/>
      <c r="M26" s="14"/>
      <c r="N26" s="13"/>
      <c r="O26" s="13"/>
      <c r="P26" s="13"/>
      <c r="Q26" s="13"/>
      <c r="R26" s="31"/>
      <c r="S26" s="32"/>
      <c r="U26" s="12"/>
      <c r="V26" s="12"/>
      <c r="W26" s="14"/>
      <c r="X26" s="13"/>
      <c r="Y26" s="13"/>
      <c r="Z26" s="13"/>
      <c r="AA26" s="13"/>
      <c r="AB26" s="31"/>
      <c r="AC26" s="32"/>
      <c r="AE26" s="12"/>
      <c r="AF26" s="12"/>
      <c r="AG26" s="14"/>
      <c r="AH26" s="13"/>
      <c r="AI26" s="13"/>
      <c r="AJ26" s="13"/>
      <c r="AK26" s="13"/>
      <c r="AL26" s="13"/>
      <c r="AM26" s="14"/>
      <c r="AO26" s="12"/>
      <c r="AP26" s="12"/>
      <c r="AQ26" s="14"/>
      <c r="AR26" s="13"/>
      <c r="AS26" s="13"/>
      <c r="AT26" s="13"/>
      <c r="AU26" s="13"/>
      <c r="AV26" s="13"/>
      <c r="AW26" s="14"/>
    </row>
    <row r="27" spans="1:49" x14ac:dyDescent="0.25">
      <c r="A27" s="12" t="s">
        <v>40</v>
      </c>
      <c r="B27" s="12" t="s">
        <v>31</v>
      </c>
      <c r="C27" s="14" t="s">
        <v>32</v>
      </c>
      <c r="D27" s="13">
        <v>17862000</v>
      </c>
      <c r="E27" s="13">
        <v>8190500</v>
      </c>
      <c r="F27" s="15">
        <v>0.13</v>
      </c>
      <c r="G27" s="15">
        <v>0.03</v>
      </c>
      <c r="H27" s="31"/>
      <c r="I27" s="32"/>
      <c r="K27" s="12" t="s">
        <v>40</v>
      </c>
      <c r="L27" s="12" t="s">
        <v>31</v>
      </c>
      <c r="M27" s="14" t="s">
        <v>32</v>
      </c>
      <c r="N27" s="13">
        <v>193190000</v>
      </c>
      <c r="O27" s="13">
        <v>192680000</v>
      </c>
      <c r="P27" s="20">
        <v>4.4999999999999998E-2</v>
      </c>
      <c r="Q27" s="20">
        <v>8.0000000000000002E-3</v>
      </c>
      <c r="R27" s="31"/>
      <c r="S27" s="32"/>
      <c r="U27" s="12" t="s">
        <v>40</v>
      </c>
      <c r="V27" s="12" t="s">
        <v>31</v>
      </c>
      <c r="W27" s="14" t="s">
        <v>32</v>
      </c>
      <c r="X27" s="13">
        <v>77596000</v>
      </c>
      <c r="Y27" s="13">
        <v>24697000</v>
      </c>
      <c r="Z27" s="20">
        <v>1.2999999999999999E-2</v>
      </c>
      <c r="AA27" s="20">
        <v>4.0000000000000001E-3</v>
      </c>
      <c r="AB27" s="31"/>
      <c r="AC27" s="32"/>
      <c r="AE27" s="12" t="s">
        <v>40</v>
      </c>
      <c r="AF27" s="12" t="s">
        <v>31</v>
      </c>
      <c r="AG27" s="14" t="s">
        <v>32</v>
      </c>
      <c r="AH27" s="13">
        <v>978900000</v>
      </c>
      <c r="AI27" s="13">
        <v>1056200000</v>
      </c>
      <c r="AJ27" s="15">
        <v>0.22</v>
      </c>
      <c r="AK27" s="15">
        <v>0.04</v>
      </c>
      <c r="AL27" s="13"/>
      <c r="AM27" s="14"/>
      <c r="AO27" s="12" t="s">
        <v>40</v>
      </c>
      <c r="AP27" s="12"/>
      <c r="AQ27" s="14"/>
      <c r="AR27" s="13"/>
      <c r="AS27" s="13"/>
      <c r="AT27" s="15">
        <v>0</v>
      </c>
      <c r="AU27" s="15"/>
      <c r="AV27" s="13"/>
      <c r="AW27" s="14"/>
    </row>
    <row r="28" spans="1:49" x14ac:dyDescent="0.25">
      <c r="A28" s="12"/>
      <c r="B28" s="12" t="s">
        <v>33</v>
      </c>
      <c r="C28" s="14" t="s">
        <v>34</v>
      </c>
      <c r="D28" s="13">
        <v>8240500</v>
      </c>
      <c r="E28" s="13">
        <v>15912000</v>
      </c>
      <c r="F28" s="15"/>
      <c r="G28" s="13"/>
      <c r="H28" s="31"/>
      <c r="I28" s="32"/>
      <c r="K28" s="12"/>
      <c r="L28" s="12" t="s">
        <v>33</v>
      </c>
      <c r="M28" s="14" t="s">
        <v>34</v>
      </c>
      <c r="N28" s="13">
        <v>252680000</v>
      </c>
      <c r="O28" s="13">
        <v>143670000</v>
      </c>
      <c r="P28" s="13"/>
      <c r="Q28" s="13"/>
      <c r="R28" s="31"/>
      <c r="S28" s="32"/>
      <c r="U28" s="12"/>
      <c r="V28" s="12" t="s">
        <v>33</v>
      </c>
      <c r="W28" s="14" t="s">
        <v>34</v>
      </c>
      <c r="X28" s="13">
        <v>34697000</v>
      </c>
      <c r="Y28" s="13">
        <v>92396000</v>
      </c>
      <c r="Z28" s="13"/>
      <c r="AA28" s="13"/>
      <c r="AB28" s="31"/>
      <c r="AC28" s="32"/>
      <c r="AE28" s="12"/>
      <c r="AF28" s="12" t="s">
        <v>33</v>
      </c>
      <c r="AG28" s="14" t="s">
        <v>34</v>
      </c>
      <c r="AH28" s="13">
        <v>2010200000</v>
      </c>
      <c r="AI28" s="13">
        <v>1542900000</v>
      </c>
      <c r="AJ28" s="13"/>
      <c r="AK28" s="13"/>
      <c r="AL28" s="13"/>
      <c r="AM28" s="14"/>
      <c r="AO28" s="12"/>
      <c r="AP28" s="12"/>
      <c r="AQ28" s="14"/>
      <c r="AR28" s="13"/>
      <c r="AS28" s="13"/>
      <c r="AT28" s="13"/>
      <c r="AU28" s="13"/>
      <c r="AV28" s="13"/>
      <c r="AW28" s="14"/>
    </row>
    <row r="29" spans="1:49" x14ac:dyDescent="0.25">
      <c r="A29" s="12"/>
      <c r="B29" s="12"/>
      <c r="C29" s="14"/>
      <c r="D29" s="13"/>
      <c r="E29" s="13"/>
      <c r="F29" s="15"/>
      <c r="G29" s="13"/>
      <c r="H29" s="31"/>
      <c r="I29" s="32"/>
      <c r="K29" s="12"/>
      <c r="L29" s="12"/>
      <c r="M29" s="14"/>
      <c r="N29" s="13"/>
      <c r="O29" s="13"/>
      <c r="P29" s="13"/>
      <c r="Q29" s="13"/>
      <c r="R29" s="31"/>
      <c r="S29" s="32"/>
      <c r="U29" s="12"/>
      <c r="V29" s="12"/>
      <c r="W29" s="14"/>
      <c r="X29" s="13"/>
      <c r="Y29" s="13"/>
      <c r="Z29" s="13"/>
      <c r="AA29" s="13"/>
      <c r="AB29" s="31"/>
      <c r="AC29" s="32"/>
      <c r="AE29" s="12"/>
      <c r="AF29" s="12"/>
      <c r="AG29" s="14"/>
      <c r="AH29" s="13"/>
      <c r="AI29" s="13"/>
      <c r="AJ29" s="13"/>
      <c r="AK29" s="13"/>
      <c r="AL29" s="13"/>
      <c r="AM29" s="14"/>
      <c r="AO29" s="12"/>
      <c r="AP29" s="12"/>
      <c r="AQ29" s="14"/>
      <c r="AR29" s="13"/>
      <c r="AS29" s="13"/>
      <c r="AT29" s="13"/>
      <c r="AU29" s="13"/>
      <c r="AV29" s="13"/>
      <c r="AW29" s="14"/>
    </row>
    <row r="30" spans="1:49" x14ac:dyDescent="0.25">
      <c r="A30" s="12"/>
      <c r="B30" s="12"/>
      <c r="C30" s="14"/>
      <c r="D30" s="13"/>
      <c r="E30" s="13"/>
      <c r="F30" s="15"/>
      <c r="G30" s="13"/>
      <c r="H30" s="31"/>
      <c r="I30" s="32"/>
      <c r="K30" s="12"/>
      <c r="L30" s="12"/>
      <c r="M30" s="14"/>
      <c r="N30" s="13"/>
      <c r="O30" s="13"/>
      <c r="P30" s="13"/>
      <c r="Q30" s="13"/>
      <c r="R30" s="31"/>
      <c r="S30" s="32"/>
      <c r="U30" s="12"/>
      <c r="V30" s="12"/>
      <c r="W30" s="14"/>
      <c r="X30" s="13"/>
      <c r="Y30" s="13"/>
      <c r="Z30" s="13"/>
      <c r="AA30" s="13"/>
      <c r="AB30" s="31"/>
      <c r="AC30" s="32"/>
      <c r="AE30" s="12"/>
      <c r="AF30" s="12"/>
      <c r="AG30" s="14"/>
      <c r="AH30" s="13"/>
      <c r="AI30" s="13"/>
      <c r="AJ30" s="13"/>
      <c r="AK30" s="13"/>
      <c r="AL30" s="13"/>
      <c r="AM30" s="14"/>
      <c r="AO30" s="12"/>
      <c r="AP30" s="12"/>
      <c r="AQ30" s="14"/>
      <c r="AR30" s="13"/>
      <c r="AS30" s="13"/>
      <c r="AT30" s="13"/>
      <c r="AU30" s="13"/>
      <c r="AV30" s="13"/>
      <c r="AW30" s="14"/>
    </row>
    <row r="31" spans="1:49" x14ac:dyDescent="0.25">
      <c r="A31" s="12"/>
      <c r="B31" s="12"/>
      <c r="C31" s="14"/>
      <c r="D31" s="13"/>
      <c r="E31" s="13"/>
      <c r="F31" s="15"/>
      <c r="G31" s="13"/>
      <c r="H31" s="31"/>
      <c r="I31" s="32"/>
      <c r="K31" s="12"/>
      <c r="L31" s="12"/>
      <c r="M31" s="14"/>
      <c r="N31" s="13"/>
      <c r="O31" s="13"/>
      <c r="P31" s="13"/>
      <c r="Q31" s="13"/>
      <c r="R31" s="31"/>
      <c r="S31" s="32"/>
      <c r="U31" s="12"/>
      <c r="V31" s="12"/>
      <c r="W31" s="14"/>
      <c r="X31" s="13"/>
      <c r="Y31" s="13"/>
      <c r="Z31" s="13"/>
      <c r="AA31" s="13"/>
      <c r="AB31" s="31"/>
      <c r="AC31" s="32"/>
      <c r="AE31" s="12"/>
      <c r="AF31" s="12"/>
      <c r="AG31" s="14"/>
      <c r="AH31" s="13"/>
      <c r="AI31" s="13"/>
      <c r="AJ31" s="13"/>
      <c r="AK31" s="13"/>
      <c r="AL31" s="13"/>
      <c r="AM31" s="14"/>
      <c r="AO31" s="12"/>
      <c r="AP31" s="12"/>
      <c r="AQ31" s="14"/>
      <c r="AR31" s="13"/>
      <c r="AS31" s="13"/>
      <c r="AT31" s="13"/>
      <c r="AU31" s="13"/>
      <c r="AV31" s="13"/>
      <c r="AW31" s="14"/>
    </row>
    <row r="32" spans="1:49" x14ac:dyDescent="0.25">
      <c r="A32" s="12" t="s">
        <v>41</v>
      </c>
      <c r="B32" s="12" t="s">
        <v>31</v>
      </c>
      <c r="C32" s="14" t="s">
        <v>32</v>
      </c>
      <c r="D32" s="13">
        <v>4456800</v>
      </c>
      <c r="E32" s="13">
        <v>7286800</v>
      </c>
      <c r="F32" s="15">
        <v>0.06</v>
      </c>
      <c r="G32" s="15">
        <v>0.01</v>
      </c>
      <c r="H32" s="33">
        <v>0.46</v>
      </c>
      <c r="I32" s="34">
        <v>0.04</v>
      </c>
      <c r="K32" s="12" t="s">
        <v>41</v>
      </c>
      <c r="L32" s="12" t="s">
        <v>31</v>
      </c>
      <c r="M32" s="14" t="s">
        <v>32</v>
      </c>
      <c r="N32" s="13">
        <v>179020000</v>
      </c>
      <c r="O32" s="13">
        <v>95000000</v>
      </c>
      <c r="P32" s="20">
        <v>0.03</v>
      </c>
      <c r="Q32" s="20">
        <v>5.0000000000000001E-3</v>
      </c>
      <c r="R32" s="33">
        <v>0.22</v>
      </c>
      <c r="S32" s="34">
        <v>0.02</v>
      </c>
      <c r="U32" s="12" t="s">
        <v>41</v>
      </c>
      <c r="V32" s="12" t="s">
        <v>31</v>
      </c>
      <c r="W32" s="14" t="s">
        <v>32</v>
      </c>
      <c r="X32" s="13">
        <v>79406000</v>
      </c>
      <c r="Y32" s="13">
        <v>111160000</v>
      </c>
      <c r="Z32" s="20">
        <v>0.02</v>
      </c>
      <c r="AA32" s="20">
        <v>4.0000000000000001E-3</v>
      </c>
      <c r="AB32" s="33">
        <v>0.31</v>
      </c>
      <c r="AC32" s="34">
        <v>0.04</v>
      </c>
      <c r="AE32" s="12" t="s">
        <v>41</v>
      </c>
      <c r="AF32" s="12" t="s">
        <v>31</v>
      </c>
      <c r="AG32" s="14" t="s">
        <v>32</v>
      </c>
      <c r="AH32" s="13">
        <v>1287600000</v>
      </c>
      <c r="AI32" s="13">
        <v>883450000</v>
      </c>
      <c r="AJ32" s="15">
        <v>0.19</v>
      </c>
      <c r="AK32" s="15">
        <v>0.03</v>
      </c>
      <c r="AL32" s="33">
        <v>0.74</v>
      </c>
      <c r="AM32" s="34">
        <v>0.06</v>
      </c>
      <c r="AO32" s="12" t="s">
        <v>41</v>
      </c>
      <c r="AP32" s="12"/>
      <c r="AQ32" s="14"/>
      <c r="AR32" s="13"/>
      <c r="AS32" s="13"/>
      <c r="AT32" s="15">
        <v>0</v>
      </c>
      <c r="AU32" s="15"/>
      <c r="AV32" s="33"/>
      <c r="AW32" s="34"/>
    </row>
    <row r="33" spans="1:49" x14ac:dyDescent="0.25">
      <c r="A33" s="12"/>
      <c r="B33" s="12" t="s">
        <v>33</v>
      </c>
      <c r="C33" s="14" t="s">
        <v>34</v>
      </c>
      <c r="D33" s="13">
        <v>7715800</v>
      </c>
      <c r="E33" s="13">
        <v>4377800</v>
      </c>
      <c r="F33" s="20"/>
      <c r="G33" s="13"/>
      <c r="H33" s="31"/>
      <c r="I33" s="32"/>
      <c r="K33" s="12"/>
      <c r="L33" s="12" t="s">
        <v>33</v>
      </c>
      <c r="M33" s="14" t="s">
        <v>34</v>
      </c>
      <c r="N33" s="13">
        <v>97000000</v>
      </c>
      <c r="O33" s="13">
        <v>159260000</v>
      </c>
      <c r="P33" s="13"/>
      <c r="Q33" s="13"/>
      <c r="R33" s="13"/>
      <c r="S33" s="14"/>
      <c r="U33" s="12"/>
      <c r="V33" s="12" t="s">
        <v>33</v>
      </c>
      <c r="W33" s="14" t="s">
        <v>34</v>
      </c>
      <c r="X33" s="13">
        <v>51160000</v>
      </c>
      <c r="Y33" s="13">
        <v>109406000</v>
      </c>
      <c r="Z33" s="13"/>
      <c r="AA33" s="13"/>
      <c r="AB33" s="31"/>
      <c r="AC33" s="32"/>
      <c r="AE33" s="12"/>
      <c r="AF33" s="12" t="s">
        <v>33</v>
      </c>
      <c r="AG33" s="14" t="s">
        <v>34</v>
      </c>
      <c r="AH33" s="13">
        <v>887890000</v>
      </c>
      <c r="AI33" s="13">
        <v>1489600000</v>
      </c>
      <c r="AJ33" s="13"/>
      <c r="AK33" s="13"/>
      <c r="AL33" s="13"/>
      <c r="AM33" s="14"/>
      <c r="AO33" s="12"/>
      <c r="AP33" s="12"/>
      <c r="AQ33" s="14"/>
      <c r="AR33" s="13"/>
      <c r="AS33" s="13"/>
      <c r="AT33" s="13"/>
      <c r="AU33" s="13"/>
      <c r="AV33" s="13"/>
      <c r="AW33" s="14"/>
    </row>
    <row r="34" spans="1:49" x14ac:dyDescent="0.25">
      <c r="A34" s="12"/>
      <c r="B34" s="12"/>
      <c r="C34" s="14"/>
      <c r="D34" s="13"/>
      <c r="E34" s="13"/>
      <c r="F34" s="20"/>
      <c r="G34" s="13"/>
      <c r="H34" s="13"/>
      <c r="I34" s="14"/>
      <c r="K34" s="12"/>
      <c r="L34" s="12"/>
      <c r="M34" s="14"/>
      <c r="N34" s="13"/>
      <c r="O34" s="13"/>
      <c r="P34" s="13"/>
      <c r="Q34" s="13"/>
      <c r="R34" s="13"/>
      <c r="S34" s="14"/>
      <c r="U34" s="12"/>
      <c r="V34" s="12"/>
      <c r="W34" s="14"/>
      <c r="X34" s="13"/>
      <c r="Y34" s="13"/>
      <c r="Z34" s="13"/>
      <c r="AA34" s="13"/>
      <c r="AB34" s="13"/>
      <c r="AC34" s="14"/>
      <c r="AE34" s="12"/>
      <c r="AF34" s="12"/>
      <c r="AG34" s="14"/>
      <c r="AH34" s="13"/>
      <c r="AI34" s="13"/>
      <c r="AJ34" s="13"/>
      <c r="AK34" s="13"/>
      <c r="AL34" s="13"/>
      <c r="AM34" s="14"/>
      <c r="AO34" s="12"/>
      <c r="AP34" s="12"/>
      <c r="AQ34" s="14"/>
      <c r="AR34" s="13"/>
      <c r="AS34" s="13"/>
      <c r="AT34" s="13"/>
      <c r="AU34" s="13"/>
      <c r="AV34" s="13"/>
      <c r="AW34" s="14"/>
    </row>
    <row r="35" spans="1:49" x14ac:dyDescent="0.25">
      <c r="A35" s="12"/>
      <c r="B35" s="12"/>
      <c r="C35" s="14"/>
      <c r="D35" s="13"/>
      <c r="E35" s="13"/>
      <c r="F35" s="20"/>
      <c r="G35" s="13"/>
      <c r="H35" s="13"/>
      <c r="I35" s="14"/>
      <c r="K35" s="12"/>
      <c r="L35" s="12"/>
      <c r="M35" s="14"/>
      <c r="N35" s="13"/>
      <c r="O35" s="13"/>
      <c r="P35" s="13"/>
      <c r="Q35" s="13"/>
      <c r="R35" s="13"/>
      <c r="S35" s="14"/>
      <c r="U35" s="12"/>
      <c r="V35" s="12"/>
      <c r="W35" s="14"/>
      <c r="X35" s="13"/>
      <c r="Y35" s="13"/>
      <c r="Z35" s="13"/>
      <c r="AA35" s="13"/>
      <c r="AB35" s="13"/>
      <c r="AC35" s="14"/>
      <c r="AE35" s="12"/>
      <c r="AF35" s="12"/>
      <c r="AG35" s="14"/>
      <c r="AH35" s="13"/>
      <c r="AI35" s="13"/>
      <c r="AJ35" s="13"/>
      <c r="AK35" s="13"/>
      <c r="AL35" s="13"/>
      <c r="AM35" s="14"/>
      <c r="AO35" s="12"/>
      <c r="AP35" s="12"/>
      <c r="AQ35" s="14"/>
      <c r="AR35" s="13"/>
      <c r="AS35" s="13"/>
      <c r="AT35" s="13"/>
      <c r="AU35" s="13"/>
      <c r="AV35" s="13"/>
      <c r="AW35" s="14"/>
    </row>
    <row r="36" spans="1:49" ht="15.75" thickBot="1" x14ac:dyDescent="0.3">
      <c r="A36" s="17"/>
      <c r="B36" s="17"/>
      <c r="C36" s="19"/>
      <c r="D36" s="18"/>
      <c r="E36" s="18"/>
      <c r="F36" s="37"/>
      <c r="G36" s="18"/>
      <c r="H36" s="18"/>
      <c r="I36" s="19"/>
      <c r="K36" s="17"/>
      <c r="L36" s="17"/>
      <c r="M36" s="19"/>
      <c r="N36" s="18"/>
      <c r="O36" s="18"/>
      <c r="P36" s="18"/>
      <c r="Q36" s="18"/>
      <c r="R36" s="18"/>
      <c r="S36" s="19"/>
      <c r="U36" s="17"/>
      <c r="V36" s="17"/>
      <c r="W36" s="19"/>
      <c r="X36" s="18"/>
      <c r="Y36" s="18"/>
      <c r="Z36" s="18"/>
      <c r="AA36" s="18"/>
      <c r="AB36" s="18"/>
      <c r="AC36" s="19"/>
      <c r="AE36" s="17"/>
      <c r="AF36" s="17"/>
      <c r="AG36" s="19"/>
      <c r="AH36" s="18"/>
      <c r="AI36" s="18"/>
      <c r="AJ36" s="18"/>
      <c r="AK36" s="18"/>
      <c r="AL36" s="18"/>
      <c r="AM36" s="19"/>
      <c r="AO36" s="17"/>
      <c r="AP36" s="17"/>
      <c r="AQ36" s="19"/>
      <c r="AR36" s="18"/>
      <c r="AS36" s="18"/>
      <c r="AT36" s="18"/>
      <c r="AU36" s="18"/>
      <c r="AV36" s="18"/>
      <c r="AW36" s="19"/>
    </row>
    <row r="37" spans="1:49" x14ac:dyDescent="0.25">
      <c r="A37" s="12" t="s">
        <v>42</v>
      </c>
      <c r="B37" s="12" t="s">
        <v>31</v>
      </c>
      <c r="C37" s="14" t="s">
        <v>32</v>
      </c>
      <c r="D37" s="13">
        <v>651130</v>
      </c>
      <c r="E37" s="13">
        <v>906300</v>
      </c>
      <c r="F37" s="40">
        <v>8.3000000000000001E-3</v>
      </c>
      <c r="G37" s="40">
        <v>8.9999999999999998E-4</v>
      </c>
      <c r="H37" s="13"/>
      <c r="I37" s="14"/>
      <c r="K37" s="12"/>
      <c r="L37" s="12"/>
      <c r="M37" s="14"/>
      <c r="N37" s="13"/>
      <c r="O37" s="13"/>
      <c r="P37" s="15"/>
      <c r="Q37" s="15"/>
      <c r="R37" s="13"/>
      <c r="S37" s="14"/>
      <c r="U37" s="12" t="s">
        <v>42</v>
      </c>
      <c r="V37" s="12" t="s">
        <v>31</v>
      </c>
      <c r="W37" s="14" t="s">
        <v>32</v>
      </c>
      <c r="X37" s="43">
        <v>949850000</v>
      </c>
      <c r="Y37" s="43">
        <v>803320000</v>
      </c>
      <c r="Z37" s="15">
        <v>0.19</v>
      </c>
      <c r="AA37" s="15">
        <v>0.03</v>
      </c>
      <c r="AB37" s="13"/>
      <c r="AC37" s="14"/>
      <c r="AE37" s="12" t="s">
        <v>42</v>
      </c>
      <c r="AF37" s="12" t="s">
        <v>31</v>
      </c>
      <c r="AG37" s="14" t="s">
        <v>32</v>
      </c>
      <c r="AH37" s="13">
        <v>718690000</v>
      </c>
      <c r="AI37" s="13">
        <v>540680000</v>
      </c>
      <c r="AJ37" s="15">
        <v>0.1</v>
      </c>
      <c r="AK37" s="15">
        <v>0.01</v>
      </c>
      <c r="AL37" s="13"/>
      <c r="AM37" s="14"/>
      <c r="AO37" s="12" t="s">
        <v>42</v>
      </c>
      <c r="AP37" s="12" t="s">
        <v>31</v>
      </c>
      <c r="AQ37" s="14" t="s">
        <v>32</v>
      </c>
      <c r="AR37" s="13">
        <v>457810000</v>
      </c>
      <c r="AS37" s="13">
        <v>304030000</v>
      </c>
      <c r="AT37" s="15">
        <v>0.1</v>
      </c>
      <c r="AU37" s="15">
        <v>0.01</v>
      </c>
      <c r="AV37" s="13"/>
      <c r="AW37" s="14"/>
    </row>
    <row r="38" spans="1:49" x14ac:dyDescent="0.25">
      <c r="A38" s="12"/>
      <c r="B38" s="12" t="s">
        <v>34</v>
      </c>
      <c r="C38" s="14" t="s">
        <v>36</v>
      </c>
      <c r="D38" s="13">
        <v>992200</v>
      </c>
      <c r="E38" s="13">
        <v>672630</v>
      </c>
      <c r="F38" s="20"/>
      <c r="G38" s="13"/>
      <c r="H38" s="13"/>
      <c r="I38" s="14"/>
      <c r="K38" s="12"/>
      <c r="L38" s="12"/>
      <c r="M38" s="14"/>
      <c r="N38" s="13"/>
      <c r="O38" s="13"/>
      <c r="P38" s="13"/>
      <c r="Q38" s="13"/>
      <c r="R38" s="13"/>
      <c r="S38" s="14"/>
      <c r="U38" s="12"/>
      <c r="V38" s="12" t="s">
        <v>34</v>
      </c>
      <c r="W38" s="14" t="s">
        <v>36</v>
      </c>
      <c r="X38" s="43">
        <v>503320000</v>
      </c>
      <c r="Y38" s="43">
        <v>999850000</v>
      </c>
      <c r="Z38" s="13"/>
      <c r="AA38" s="13"/>
      <c r="AB38" s="13"/>
      <c r="AC38" s="14"/>
      <c r="AE38" s="12"/>
      <c r="AF38" s="12" t="s">
        <v>34</v>
      </c>
      <c r="AG38" s="14" t="s">
        <v>36</v>
      </c>
      <c r="AH38" s="13">
        <v>541760000</v>
      </c>
      <c r="AI38" s="13">
        <v>818690000</v>
      </c>
      <c r="AJ38" s="13"/>
      <c r="AK38" s="13"/>
      <c r="AL38" s="13"/>
      <c r="AM38" s="14"/>
      <c r="AO38" s="12"/>
      <c r="AP38" s="12" t="s">
        <v>34</v>
      </c>
      <c r="AQ38" s="14" t="s">
        <v>36</v>
      </c>
      <c r="AR38" s="13">
        <v>312830000</v>
      </c>
      <c r="AS38" s="13">
        <v>479810000</v>
      </c>
      <c r="AT38" s="13"/>
      <c r="AU38" s="13"/>
      <c r="AV38" s="13"/>
      <c r="AW38" s="14"/>
    </row>
    <row r="39" spans="1:49" x14ac:dyDescent="0.25">
      <c r="A39" s="12"/>
      <c r="B39" s="12"/>
      <c r="C39" s="14"/>
      <c r="D39" s="13"/>
      <c r="E39" s="13"/>
      <c r="F39" s="20"/>
      <c r="G39" s="13"/>
      <c r="H39" s="13"/>
      <c r="I39" s="14"/>
      <c r="K39" s="12"/>
      <c r="L39" s="12"/>
      <c r="M39" s="14"/>
      <c r="N39" s="13"/>
      <c r="O39" s="13"/>
      <c r="P39" s="13"/>
      <c r="Q39" s="13"/>
      <c r="R39" s="13"/>
      <c r="S39" s="14"/>
      <c r="U39" s="12"/>
      <c r="V39" s="12"/>
      <c r="W39" s="14"/>
      <c r="X39" s="13"/>
      <c r="Y39" s="13"/>
      <c r="Z39" s="13"/>
      <c r="AA39" s="13"/>
      <c r="AB39" s="13"/>
      <c r="AC39" s="14"/>
      <c r="AE39" s="12"/>
      <c r="AF39" s="12"/>
      <c r="AG39" s="14"/>
      <c r="AH39" s="13"/>
      <c r="AI39" s="13"/>
      <c r="AJ39" s="13"/>
      <c r="AK39" s="13"/>
      <c r="AL39" s="13"/>
      <c r="AM39" s="14"/>
      <c r="AO39" s="12"/>
      <c r="AP39" s="12"/>
      <c r="AQ39" s="14"/>
      <c r="AR39" s="13"/>
      <c r="AS39" s="13"/>
      <c r="AT39" s="13"/>
      <c r="AU39" s="13"/>
      <c r="AV39" s="13"/>
      <c r="AW39" s="14"/>
    </row>
    <row r="40" spans="1:49" x14ac:dyDescent="0.25">
      <c r="A40" s="12"/>
      <c r="B40" s="12"/>
      <c r="C40" s="14"/>
      <c r="D40" s="13"/>
      <c r="E40" s="13"/>
      <c r="F40" s="20"/>
      <c r="G40" s="13"/>
      <c r="H40" s="13"/>
      <c r="I40" s="14"/>
      <c r="K40" s="12"/>
      <c r="L40" s="12"/>
      <c r="M40" s="14"/>
      <c r="N40" s="13"/>
      <c r="O40" s="13"/>
      <c r="P40" s="13"/>
      <c r="Q40" s="13"/>
      <c r="R40" s="13"/>
      <c r="S40" s="14"/>
      <c r="U40" s="12"/>
      <c r="V40" s="12"/>
      <c r="W40" s="14"/>
      <c r="X40" s="13"/>
      <c r="Y40" s="13"/>
      <c r="Z40" s="13"/>
      <c r="AA40" s="13"/>
      <c r="AB40" s="13"/>
      <c r="AC40" s="14"/>
      <c r="AE40" s="12"/>
      <c r="AF40" s="12"/>
      <c r="AG40" s="14"/>
      <c r="AH40" s="13"/>
      <c r="AI40" s="13"/>
      <c r="AJ40" s="13"/>
      <c r="AK40" s="13"/>
      <c r="AL40" s="13"/>
      <c r="AM40" s="14"/>
      <c r="AO40" s="12"/>
      <c r="AP40" s="12"/>
      <c r="AQ40" s="14"/>
      <c r="AR40" s="13"/>
      <c r="AS40" s="13"/>
      <c r="AT40" s="13"/>
      <c r="AU40" s="13"/>
      <c r="AV40" s="13"/>
      <c r="AW40" s="14"/>
    </row>
    <row r="41" spans="1:49" x14ac:dyDescent="0.25">
      <c r="A41" s="12"/>
      <c r="B41" s="12"/>
      <c r="C41" s="14"/>
      <c r="D41" s="13"/>
      <c r="E41" s="13"/>
      <c r="F41" s="20"/>
      <c r="G41" s="13"/>
      <c r="H41" s="13"/>
      <c r="I41" s="14"/>
      <c r="K41" s="12"/>
      <c r="L41" s="12"/>
      <c r="M41" s="14"/>
      <c r="N41" s="13"/>
      <c r="O41" s="13"/>
      <c r="P41" s="13"/>
      <c r="Q41" s="13"/>
      <c r="R41" s="13"/>
      <c r="S41" s="14"/>
      <c r="U41" s="12"/>
      <c r="V41" s="12"/>
      <c r="W41" s="14"/>
      <c r="X41" s="13"/>
      <c r="Y41" s="13"/>
      <c r="Z41" s="13"/>
      <c r="AA41" s="13"/>
      <c r="AB41" s="13"/>
      <c r="AC41" s="14"/>
      <c r="AE41" s="12"/>
      <c r="AF41" s="12"/>
      <c r="AG41" s="14"/>
      <c r="AH41" s="13"/>
      <c r="AI41" s="13"/>
      <c r="AJ41" s="13"/>
      <c r="AK41" s="13"/>
      <c r="AL41" s="13"/>
      <c r="AM41" s="14"/>
      <c r="AO41" s="12"/>
      <c r="AP41" s="12"/>
      <c r="AQ41" s="14"/>
      <c r="AR41" s="13"/>
      <c r="AS41" s="13"/>
      <c r="AT41" s="13"/>
      <c r="AU41" s="13"/>
      <c r="AV41" s="13"/>
      <c r="AW41" s="14"/>
    </row>
    <row r="42" spans="1:49" x14ac:dyDescent="0.25">
      <c r="A42" s="12" t="s">
        <v>43</v>
      </c>
      <c r="B42" s="12" t="s">
        <v>31</v>
      </c>
      <c r="C42" s="14" t="s">
        <v>32</v>
      </c>
      <c r="D42" s="13">
        <v>6143100</v>
      </c>
      <c r="E42" s="13">
        <v>2922400</v>
      </c>
      <c r="F42" s="15">
        <v>0.04</v>
      </c>
      <c r="G42" s="15">
        <v>0.01</v>
      </c>
      <c r="H42" s="13"/>
      <c r="I42" s="14"/>
      <c r="K42" s="12" t="s">
        <v>43</v>
      </c>
      <c r="L42" s="12" t="s">
        <v>31</v>
      </c>
      <c r="M42" s="14" t="s">
        <v>32</v>
      </c>
      <c r="N42" s="13">
        <v>1436800000</v>
      </c>
      <c r="O42" s="13">
        <v>2298900000</v>
      </c>
      <c r="P42" s="15">
        <v>0.42</v>
      </c>
      <c r="Q42" s="15">
        <v>0.08</v>
      </c>
      <c r="R42" s="13"/>
      <c r="S42" s="14"/>
      <c r="U42" s="12" t="s">
        <v>43</v>
      </c>
      <c r="V42" s="12" t="s">
        <v>31</v>
      </c>
      <c r="W42" s="14" t="s">
        <v>32</v>
      </c>
      <c r="X42" s="43">
        <v>604820000</v>
      </c>
      <c r="Y42" s="43">
        <v>670360000</v>
      </c>
      <c r="Z42" s="15">
        <v>0.14000000000000001</v>
      </c>
      <c r="AA42" s="15">
        <v>0.03</v>
      </c>
      <c r="AB42" s="13"/>
      <c r="AC42" s="14"/>
      <c r="AE42" s="12" t="s">
        <v>43</v>
      </c>
      <c r="AF42" s="12" t="s">
        <v>31</v>
      </c>
      <c r="AG42" s="14" t="s">
        <v>32</v>
      </c>
      <c r="AH42" s="13">
        <v>439870000</v>
      </c>
      <c r="AI42" s="13">
        <v>258030000</v>
      </c>
      <c r="AJ42" s="20">
        <v>5.8000000000000003E-2</v>
      </c>
      <c r="AK42" s="20">
        <v>8.9999999999999993E-3</v>
      </c>
      <c r="AL42" s="13"/>
      <c r="AM42" s="14"/>
      <c r="AO42" s="12" t="s">
        <v>43</v>
      </c>
      <c r="AP42" s="12" t="s">
        <v>31</v>
      </c>
      <c r="AQ42" s="14" t="s">
        <v>32</v>
      </c>
      <c r="AR42" s="13">
        <v>1920800000</v>
      </c>
      <c r="AS42" s="13">
        <v>1407900000</v>
      </c>
      <c r="AT42" s="15">
        <v>0.42</v>
      </c>
      <c r="AU42" s="15">
        <v>0.04</v>
      </c>
      <c r="AV42" s="13"/>
      <c r="AW42" s="14"/>
    </row>
    <row r="43" spans="1:49" x14ac:dyDescent="0.25">
      <c r="A43" s="12"/>
      <c r="B43" s="12" t="s">
        <v>34</v>
      </c>
      <c r="C43" s="14" t="s">
        <v>36</v>
      </c>
      <c r="D43" s="13">
        <v>1812600</v>
      </c>
      <c r="E43" s="13">
        <v>5623100</v>
      </c>
      <c r="F43" s="13"/>
      <c r="G43" s="13"/>
      <c r="H43" s="13"/>
      <c r="I43" s="14"/>
      <c r="K43" s="12"/>
      <c r="L43" s="12" t="s">
        <v>34</v>
      </c>
      <c r="M43" s="14" t="s">
        <v>36</v>
      </c>
      <c r="N43" s="13">
        <v>2452900000</v>
      </c>
      <c r="O43" s="13">
        <v>1189600000</v>
      </c>
      <c r="P43" s="13"/>
      <c r="Q43" s="13"/>
      <c r="R43" s="13"/>
      <c r="S43" s="14"/>
      <c r="U43" s="12"/>
      <c r="V43" s="12" t="s">
        <v>34</v>
      </c>
      <c r="W43" s="14" t="s">
        <v>36</v>
      </c>
      <c r="X43" s="43">
        <v>840360000</v>
      </c>
      <c r="Y43" s="43">
        <v>304820000</v>
      </c>
      <c r="Z43" s="13"/>
      <c r="AA43" s="13"/>
      <c r="AB43" s="13"/>
      <c r="AC43" s="14"/>
      <c r="AE43" s="12"/>
      <c r="AF43" s="12" t="s">
        <v>34</v>
      </c>
      <c r="AG43" s="14" t="s">
        <v>36</v>
      </c>
      <c r="AH43" s="13">
        <v>299030000</v>
      </c>
      <c r="AI43" s="13">
        <v>476870000</v>
      </c>
      <c r="AJ43" s="13"/>
      <c r="AK43" s="13"/>
      <c r="AL43" s="13"/>
      <c r="AM43" s="14"/>
      <c r="AO43" s="12"/>
      <c r="AP43" s="12" t="s">
        <v>34</v>
      </c>
      <c r="AQ43" s="14" t="s">
        <v>36</v>
      </c>
      <c r="AR43" s="13">
        <v>1333900000</v>
      </c>
      <c r="AS43" s="13">
        <v>1876800000</v>
      </c>
      <c r="AT43" s="13"/>
      <c r="AU43" s="13"/>
      <c r="AV43" s="13"/>
      <c r="AW43" s="14"/>
    </row>
    <row r="44" spans="1:49" ht="15.75" thickBot="1" x14ac:dyDescent="0.3">
      <c r="A44" s="17"/>
      <c r="B44" s="17"/>
      <c r="C44" s="19"/>
      <c r="D44" s="18"/>
      <c r="E44" s="18"/>
      <c r="F44" s="18"/>
      <c r="G44" s="18"/>
      <c r="H44" s="18"/>
      <c r="I44" s="19"/>
      <c r="K44" s="17"/>
      <c r="L44" s="17"/>
      <c r="M44" s="19"/>
      <c r="N44" s="18"/>
      <c r="O44" s="18"/>
      <c r="P44" s="18"/>
      <c r="Q44" s="18"/>
      <c r="R44" s="18"/>
      <c r="S44" s="19"/>
      <c r="U44" s="17"/>
      <c r="V44" s="17"/>
      <c r="W44" s="19"/>
      <c r="X44" s="18"/>
      <c r="Y44" s="18"/>
      <c r="Z44" s="18"/>
      <c r="AA44" s="18"/>
      <c r="AB44" s="18"/>
      <c r="AC44" s="19"/>
      <c r="AE44" s="17"/>
      <c r="AF44" s="17"/>
      <c r="AG44" s="19"/>
      <c r="AH44" s="18"/>
      <c r="AI44" s="18"/>
      <c r="AJ44" s="18"/>
      <c r="AK44" s="18"/>
      <c r="AL44" s="18"/>
      <c r="AM44" s="19"/>
      <c r="AO44" s="17"/>
      <c r="AP44" s="17"/>
      <c r="AQ44" s="19"/>
      <c r="AR44" s="18"/>
      <c r="AS44" s="18"/>
      <c r="AT44" s="18"/>
      <c r="AU44" s="18"/>
      <c r="AV44" s="18"/>
      <c r="AW44" s="19"/>
    </row>
    <row r="45" spans="1:49" x14ac:dyDescent="0.25">
      <c r="E45" s="6"/>
      <c r="O45" s="6"/>
      <c r="Y45" s="6"/>
      <c r="AI45" s="6"/>
      <c r="AS45" s="6"/>
    </row>
    <row r="47" spans="1:49" ht="15.75" x14ac:dyDescent="0.25">
      <c r="A47" s="123" t="s">
        <v>44</v>
      </c>
      <c r="B47" s="123"/>
      <c r="C47" s="123"/>
      <c r="D47" s="123"/>
      <c r="E47" s="123"/>
      <c r="F47" s="123"/>
      <c r="G47" s="123"/>
      <c r="H47" s="123"/>
    </row>
    <row r="49" spans="1:37" x14ac:dyDescent="0.25">
      <c r="A49" s="4" t="s">
        <v>94</v>
      </c>
      <c r="K49" s="4" t="s">
        <v>21</v>
      </c>
      <c r="U49" s="4" t="s">
        <v>45</v>
      </c>
      <c r="AE49" s="4" t="s">
        <v>46</v>
      </c>
    </row>
    <row r="51" spans="1:37" ht="15.75" thickBot="1" x14ac:dyDescent="0.3"/>
    <row r="52" spans="1:37" x14ac:dyDescent="0.25">
      <c r="A52" s="26" t="s">
        <v>23</v>
      </c>
      <c r="B52" s="26" t="s">
        <v>24</v>
      </c>
      <c r="C52" s="35"/>
      <c r="D52" s="27" t="s">
        <v>25</v>
      </c>
      <c r="E52" s="27" t="s">
        <v>25</v>
      </c>
      <c r="F52" s="27" t="s">
        <v>27</v>
      </c>
      <c r="G52" s="41" t="s">
        <v>28</v>
      </c>
      <c r="K52" s="26" t="s">
        <v>23</v>
      </c>
      <c r="L52" s="26" t="s">
        <v>24</v>
      </c>
      <c r="M52" s="35"/>
      <c r="N52" s="27" t="s">
        <v>25</v>
      </c>
      <c r="O52" s="27" t="s">
        <v>25</v>
      </c>
      <c r="P52" s="27" t="s">
        <v>27</v>
      </c>
      <c r="Q52" s="41" t="s">
        <v>28</v>
      </c>
      <c r="U52" s="26" t="s">
        <v>23</v>
      </c>
      <c r="V52" s="26" t="s">
        <v>24</v>
      </c>
      <c r="W52" s="35"/>
      <c r="X52" s="27" t="s">
        <v>25</v>
      </c>
      <c r="Y52" s="27" t="s">
        <v>25</v>
      </c>
      <c r="Z52" s="27" t="s">
        <v>27</v>
      </c>
      <c r="AA52" s="41" t="s">
        <v>28</v>
      </c>
      <c r="AE52" s="26" t="s">
        <v>23</v>
      </c>
      <c r="AF52" s="26" t="s">
        <v>24</v>
      </c>
      <c r="AG52" s="35"/>
      <c r="AH52" s="27" t="s">
        <v>25</v>
      </c>
      <c r="AI52" s="27" t="s">
        <v>25</v>
      </c>
      <c r="AJ52" s="27" t="s">
        <v>27</v>
      </c>
      <c r="AK52" s="41" t="s">
        <v>28</v>
      </c>
    </row>
    <row r="53" spans="1:37" x14ac:dyDescent="0.25">
      <c r="A53" s="12" t="s">
        <v>39</v>
      </c>
      <c r="B53" s="12" t="s">
        <v>33</v>
      </c>
      <c r="C53" s="14" t="s">
        <v>34</v>
      </c>
      <c r="D53" s="13">
        <v>28924000</v>
      </c>
      <c r="E53" s="13">
        <v>25655000</v>
      </c>
      <c r="F53" s="15">
        <v>0.59</v>
      </c>
      <c r="G53" s="16">
        <v>0.05</v>
      </c>
      <c r="K53" s="12" t="s">
        <v>39</v>
      </c>
      <c r="L53" s="12" t="s">
        <v>33</v>
      </c>
      <c r="M53" s="14" t="s">
        <v>34</v>
      </c>
      <c r="N53" s="13">
        <v>1150700000</v>
      </c>
      <c r="O53" s="13">
        <v>1190600000</v>
      </c>
      <c r="P53" s="15">
        <v>0.65</v>
      </c>
      <c r="Q53" s="16">
        <v>0.05</v>
      </c>
      <c r="U53" s="12" t="s">
        <v>39</v>
      </c>
      <c r="V53" s="12" t="s">
        <v>33</v>
      </c>
      <c r="W53" s="14" t="s">
        <v>34</v>
      </c>
      <c r="X53" s="13">
        <v>1323500000</v>
      </c>
      <c r="Y53" s="13">
        <v>895280000</v>
      </c>
      <c r="Z53" s="15">
        <v>0.89</v>
      </c>
      <c r="AA53" s="16">
        <v>0.16</v>
      </c>
      <c r="AE53" s="12" t="s">
        <v>39</v>
      </c>
      <c r="AF53" s="12" t="s">
        <v>33</v>
      </c>
      <c r="AG53" s="14" t="s">
        <v>34</v>
      </c>
      <c r="AH53" s="13">
        <v>1323500000</v>
      </c>
      <c r="AI53" s="13">
        <v>895280000</v>
      </c>
      <c r="AJ53" s="15">
        <v>0.44</v>
      </c>
      <c r="AK53" s="16">
        <v>0.04</v>
      </c>
    </row>
    <row r="54" spans="1:37" x14ac:dyDescent="0.25">
      <c r="A54" s="12"/>
      <c r="B54" s="12" t="s">
        <v>34</v>
      </c>
      <c r="C54" s="14" t="s">
        <v>36</v>
      </c>
      <c r="D54" s="13">
        <v>27354000</v>
      </c>
      <c r="E54" s="13">
        <v>23205000</v>
      </c>
      <c r="F54" s="15"/>
      <c r="G54" s="14"/>
      <c r="K54" s="12"/>
      <c r="L54" s="12" t="s">
        <v>34</v>
      </c>
      <c r="M54" s="14" t="s">
        <v>36</v>
      </c>
      <c r="N54" s="13">
        <v>1197660000</v>
      </c>
      <c r="O54" s="13">
        <v>1120700000</v>
      </c>
      <c r="P54" s="13"/>
      <c r="Q54" s="14"/>
      <c r="U54" s="12"/>
      <c r="V54" s="12" t="s">
        <v>34</v>
      </c>
      <c r="W54" s="14" t="s">
        <v>36</v>
      </c>
      <c r="X54" s="13">
        <v>1574500000</v>
      </c>
      <c r="Y54" s="13">
        <v>996170000</v>
      </c>
      <c r="Z54" s="13"/>
      <c r="AA54" s="14"/>
      <c r="AE54" s="12"/>
      <c r="AF54" s="12" t="s">
        <v>34</v>
      </c>
      <c r="AG54" s="14" t="s">
        <v>36</v>
      </c>
      <c r="AH54" s="13">
        <v>1574500000</v>
      </c>
      <c r="AI54" s="13">
        <v>996170000</v>
      </c>
      <c r="AJ54" s="13"/>
      <c r="AK54" s="14"/>
    </row>
    <row r="55" spans="1:37" x14ac:dyDescent="0.25">
      <c r="A55" s="12"/>
      <c r="B55" s="12"/>
      <c r="C55" s="14"/>
      <c r="D55" s="13"/>
      <c r="E55" s="13"/>
      <c r="F55" s="15"/>
      <c r="G55" s="14"/>
      <c r="K55" s="12"/>
      <c r="L55" s="12"/>
      <c r="M55" s="14"/>
      <c r="N55" s="13"/>
      <c r="O55" s="13"/>
      <c r="P55" s="13"/>
      <c r="Q55" s="14"/>
      <c r="U55" s="12"/>
      <c r="V55" s="12"/>
      <c r="W55" s="14"/>
      <c r="X55" s="13"/>
      <c r="Y55" s="13"/>
      <c r="Z55" s="13"/>
      <c r="AA55" s="14"/>
      <c r="AE55" s="12"/>
      <c r="AF55" s="12"/>
      <c r="AG55" s="14"/>
      <c r="AH55" s="13"/>
      <c r="AI55" s="13"/>
      <c r="AJ55" s="13"/>
      <c r="AK55" s="14"/>
    </row>
    <row r="56" spans="1:37" x14ac:dyDescent="0.25">
      <c r="A56" s="12"/>
      <c r="B56" s="12"/>
      <c r="C56" s="14"/>
      <c r="D56" s="13"/>
      <c r="E56" s="13"/>
      <c r="F56" s="15"/>
      <c r="G56" s="14"/>
      <c r="K56" s="12"/>
      <c r="L56" s="12"/>
      <c r="M56" s="14"/>
      <c r="N56" s="13"/>
      <c r="O56" s="13"/>
      <c r="P56" s="13"/>
      <c r="Q56" s="14"/>
      <c r="U56" s="12"/>
      <c r="V56" s="12"/>
      <c r="W56" s="14"/>
      <c r="X56" s="13"/>
      <c r="Y56" s="13"/>
      <c r="Z56" s="13"/>
      <c r="AA56" s="14"/>
      <c r="AE56" s="12"/>
      <c r="AF56" s="12"/>
      <c r="AG56" s="14"/>
      <c r="AH56" s="13"/>
      <c r="AI56" s="13"/>
      <c r="AJ56" s="13"/>
      <c r="AK56" s="14"/>
    </row>
    <row r="57" spans="1:37" x14ac:dyDescent="0.25">
      <c r="A57" s="12"/>
      <c r="B57" s="12"/>
      <c r="C57" s="14"/>
      <c r="D57" s="13"/>
      <c r="E57" s="13"/>
      <c r="F57" s="15"/>
      <c r="G57" s="14"/>
      <c r="K57" s="12"/>
      <c r="L57" s="12"/>
      <c r="M57" s="14"/>
      <c r="N57" s="13"/>
      <c r="O57" s="13"/>
      <c r="P57" s="13"/>
      <c r="Q57" s="14"/>
      <c r="U57" s="12"/>
      <c r="V57" s="12"/>
      <c r="W57" s="14"/>
      <c r="X57" s="13"/>
      <c r="Y57" s="13"/>
      <c r="Z57" s="13"/>
      <c r="AA57" s="14"/>
      <c r="AE57" s="12"/>
      <c r="AF57" s="12"/>
      <c r="AG57" s="14"/>
      <c r="AH57" s="13"/>
      <c r="AI57" s="13"/>
      <c r="AJ57" s="13"/>
      <c r="AK57" s="14"/>
    </row>
    <row r="58" spans="1:37" x14ac:dyDescent="0.25">
      <c r="A58" s="12"/>
      <c r="B58" s="12"/>
      <c r="C58" s="14"/>
      <c r="D58" s="13"/>
      <c r="E58" s="13"/>
      <c r="F58" s="15"/>
      <c r="G58" s="14"/>
      <c r="K58" s="12"/>
      <c r="L58" s="12"/>
      <c r="M58" s="14"/>
      <c r="N58" s="13"/>
      <c r="O58" s="13"/>
      <c r="P58" s="13"/>
      <c r="Q58" s="14"/>
      <c r="U58" s="12"/>
      <c r="V58" s="12"/>
      <c r="W58" s="14"/>
      <c r="X58" s="13"/>
      <c r="Y58" s="13"/>
      <c r="Z58" s="13"/>
      <c r="AA58" s="14"/>
      <c r="AE58" s="12"/>
      <c r="AF58" s="12"/>
      <c r="AG58" s="14"/>
      <c r="AH58" s="13"/>
      <c r="AI58" s="13"/>
      <c r="AJ58" s="13"/>
      <c r="AK58" s="14"/>
    </row>
    <row r="59" spans="1:37" x14ac:dyDescent="0.25">
      <c r="A59" s="12" t="s">
        <v>40</v>
      </c>
      <c r="B59" s="12" t="s">
        <v>31</v>
      </c>
      <c r="C59" s="14" t="s">
        <v>32</v>
      </c>
      <c r="D59" s="13">
        <v>17862000</v>
      </c>
      <c r="E59" s="13">
        <v>8190500</v>
      </c>
      <c r="F59" s="15">
        <v>0.28000000000000003</v>
      </c>
      <c r="G59" s="16">
        <v>0.06</v>
      </c>
      <c r="K59" s="12" t="s">
        <v>40</v>
      </c>
      <c r="L59" s="12" t="s">
        <v>31</v>
      </c>
      <c r="M59" s="14" t="s">
        <v>32</v>
      </c>
      <c r="N59" s="13">
        <v>546670000</v>
      </c>
      <c r="O59" s="13">
        <v>625360000</v>
      </c>
      <c r="P59" s="15">
        <v>0.21</v>
      </c>
      <c r="Q59" s="16">
        <v>0.04</v>
      </c>
      <c r="U59" s="12" t="s">
        <v>40</v>
      </c>
      <c r="V59" s="12" t="s">
        <v>31</v>
      </c>
      <c r="W59" s="14" t="s">
        <v>32</v>
      </c>
      <c r="X59" s="13">
        <v>77596000</v>
      </c>
      <c r="Y59" s="13">
        <v>24697000</v>
      </c>
      <c r="Z59" s="15">
        <v>0.04</v>
      </c>
      <c r="AA59" s="16">
        <v>0.01</v>
      </c>
      <c r="AE59" s="12" t="s">
        <v>40</v>
      </c>
      <c r="AF59" s="12" t="s">
        <v>31</v>
      </c>
      <c r="AG59" s="14" t="s">
        <v>32</v>
      </c>
      <c r="AH59" s="13">
        <v>77596000</v>
      </c>
      <c r="AI59" s="13">
        <v>24697000</v>
      </c>
      <c r="AJ59" s="15">
        <v>0.3</v>
      </c>
      <c r="AK59" s="16">
        <v>0.05</v>
      </c>
    </row>
    <row r="60" spans="1:37" x14ac:dyDescent="0.25">
      <c r="A60" s="12"/>
      <c r="B60" s="12" t="s">
        <v>33</v>
      </c>
      <c r="C60" s="14" t="s">
        <v>34</v>
      </c>
      <c r="D60" s="13">
        <v>8240500</v>
      </c>
      <c r="E60" s="13">
        <v>15912000</v>
      </c>
      <c r="F60" s="15"/>
      <c r="G60" s="14"/>
      <c r="K60" s="12"/>
      <c r="L60" s="12" t="s">
        <v>33</v>
      </c>
      <c r="M60" s="14" t="s">
        <v>34</v>
      </c>
      <c r="N60" s="13">
        <v>665670000</v>
      </c>
      <c r="O60" s="13">
        <v>577360000</v>
      </c>
      <c r="P60" s="13"/>
      <c r="Q60" s="14"/>
      <c r="U60" s="12"/>
      <c r="V60" s="12" t="s">
        <v>33</v>
      </c>
      <c r="W60" s="14" t="s">
        <v>34</v>
      </c>
      <c r="X60" s="13">
        <v>34697000</v>
      </c>
      <c r="Y60" s="13">
        <v>92396000</v>
      </c>
      <c r="Z60" s="13"/>
      <c r="AA60" s="14"/>
      <c r="AE60" s="12"/>
      <c r="AF60" s="12" t="s">
        <v>33</v>
      </c>
      <c r="AG60" s="14" t="s">
        <v>34</v>
      </c>
      <c r="AH60" s="13">
        <v>34697000</v>
      </c>
      <c r="AI60" s="13">
        <v>92396000</v>
      </c>
      <c r="AJ60" s="13"/>
      <c r="AK60" s="14"/>
    </row>
    <row r="61" spans="1:37" x14ac:dyDescent="0.25">
      <c r="A61" s="12"/>
      <c r="B61" s="12"/>
      <c r="C61" s="14"/>
      <c r="D61" s="13"/>
      <c r="E61" s="13"/>
      <c r="F61" s="15"/>
      <c r="G61" s="14"/>
      <c r="K61" s="12"/>
      <c r="L61" s="12"/>
      <c r="M61" s="14"/>
      <c r="N61" s="13"/>
      <c r="O61" s="13"/>
      <c r="P61" s="13"/>
      <c r="Q61" s="14"/>
      <c r="U61" s="12"/>
      <c r="V61" s="12"/>
      <c r="W61" s="14"/>
      <c r="X61" s="13"/>
      <c r="Y61" s="13"/>
      <c r="Z61" s="13"/>
      <c r="AA61" s="14"/>
      <c r="AE61" s="12"/>
      <c r="AF61" s="12"/>
      <c r="AG61" s="14"/>
      <c r="AH61" s="13"/>
      <c r="AI61" s="13"/>
      <c r="AJ61" s="13"/>
      <c r="AK61" s="14"/>
    </row>
    <row r="62" spans="1:37" x14ac:dyDescent="0.25">
      <c r="A62" s="12"/>
      <c r="B62" s="12"/>
      <c r="C62" s="14"/>
      <c r="D62" s="13"/>
      <c r="E62" s="13"/>
      <c r="F62" s="15"/>
      <c r="G62" s="14"/>
      <c r="K62" s="12"/>
      <c r="L62" s="12"/>
      <c r="M62" s="14"/>
      <c r="N62" s="13"/>
      <c r="O62" s="13"/>
      <c r="P62" s="13"/>
      <c r="Q62" s="14"/>
      <c r="U62" s="12"/>
      <c r="V62" s="12"/>
      <c r="W62" s="14"/>
      <c r="X62" s="13"/>
      <c r="Y62" s="13"/>
      <c r="Z62" s="13"/>
      <c r="AA62" s="14"/>
      <c r="AE62" s="12"/>
      <c r="AF62" s="12"/>
      <c r="AG62" s="14"/>
      <c r="AH62" s="13"/>
      <c r="AI62" s="13"/>
      <c r="AJ62" s="13"/>
      <c r="AK62" s="14"/>
    </row>
    <row r="63" spans="1:37" x14ac:dyDescent="0.25">
      <c r="A63" s="12"/>
      <c r="B63" s="12"/>
      <c r="C63" s="14"/>
      <c r="D63" s="13"/>
      <c r="E63" s="13"/>
      <c r="F63" s="15"/>
      <c r="G63" s="14"/>
      <c r="K63" s="12"/>
      <c r="L63" s="12"/>
      <c r="M63" s="14"/>
      <c r="N63" s="13"/>
      <c r="O63" s="13"/>
      <c r="P63" s="13"/>
      <c r="Q63" s="14"/>
      <c r="U63" s="12"/>
      <c r="V63" s="12"/>
      <c r="W63" s="14"/>
      <c r="X63" s="13"/>
      <c r="Y63" s="13"/>
      <c r="Z63" s="13"/>
      <c r="AA63" s="14"/>
      <c r="AE63" s="12"/>
      <c r="AF63" s="12"/>
      <c r="AG63" s="14"/>
      <c r="AH63" s="13"/>
      <c r="AI63" s="13"/>
      <c r="AJ63" s="13"/>
      <c r="AK63" s="14"/>
    </row>
    <row r="64" spans="1:37" x14ac:dyDescent="0.25">
      <c r="A64" s="12" t="s">
        <v>41</v>
      </c>
      <c r="B64" s="12" t="s">
        <v>31</v>
      </c>
      <c r="C64" s="14" t="s">
        <v>32</v>
      </c>
      <c r="D64" s="13">
        <v>4456800</v>
      </c>
      <c r="E64" s="13">
        <v>7286800</v>
      </c>
      <c r="F64" s="15">
        <v>0.13</v>
      </c>
      <c r="G64" s="16">
        <v>0.02</v>
      </c>
      <c r="K64" s="12" t="s">
        <v>41</v>
      </c>
      <c r="L64" s="12" t="s">
        <v>31</v>
      </c>
      <c r="M64" s="14" t="s">
        <v>32</v>
      </c>
      <c r="N64" s="13">
        <v>193190000</v>
      </c>
      <c r="O64" s="13">
        <v>192680000</v>
      </c>
      <c r="P64" s="15">
        <v>0.14000000000000001</v>
      </c>
      <c r="Q64" s="16">
        <v>0.02</v>
      </c>
      <c r="U64" s="12" t="s">
        <v>41</v>
      </c>
      <c r="V64" s="12" t="s">
        <v>31</v>
      </c>
      <c r="W64" s="14" t="s">
        <v>32</v>
      </c>
      <c r="X64" s="13">
        <v>79406000</v>
      </c>
      <c r="Y64" s="13">
        <v>111160000</v>
      </c>
      <c r="Z64" s="15">
        <v>7.0000000000000007E-2</v>
      </c>
      <c r="AA64" s="16">
        <v>0.01</v>
      </c>
      <c r="AE64" s="12" t="s">
        <v>41</v>
      </c>
      <c r="AF64" s="12" t="s">
        <v>31</v>
      </c>
      <c r="AG64" s="14" t="s">
        <v>32</v>
      </c>
      <c r="AH64" s="13">
        <v>79406000</v>
      </c>
      <c r="AI64" s="13">
        <v>111160000</v>
      </c>
      <c r="AJ64" s="15">
        <v>0.26</v>
      </c>
      <c r="AK64" s="16">
        <v>0.04</v>
      </c>
    </row>
    <row r="65" spans="1:37" x14ac:dyDescent="0.25">
      <c r="A65" s="12"/>
      <c r="B65" s="12" t="s">
        <v>33</v>
      </c>
      <c r="C65" s="14" t="s">
        <v>34</v>
      </c>
      <c r="D65" s="13">
        <v>7715800</v>
      </c>
      <c r="E65" s="13">
        <v>4377800</v>
      </c>
      <c r="F65" s="13"/>
      <c r="G65" s="14"/>
      <c r="K65" s="12"/>
      <c r="L65" s="12" t="s">
        <v>33</v>
      </c>
      <c r="M65" s="14" t="s">
        <v>34</v>
      </c>
      <c r="N65" s="13">
        <v>252680000</v>
      </c>
      <c r="O65" s="13">
        <v>143670000</v>
      </c>
      <c r="P65" s="13"/>
      <c r="Q65" s="14"/>
      <c r="U65" s="12"/>
      <c r="V65" s="12" t="s">
        <v>33</v>
      </c>
      <c r="W65" s="14" t="s">
        <v>34</v>
      </c>
      <c r="X65" s="13">
        <v>51160000</v>
      </c>
      <c r="Y65" s="13">
        <v>109406000</v>
      </c>
      <c r="Z65" s="13"/>
      <c r="AA65" s="14"/>
      <c r="AE65" s="12"/>
      <c r="AF65" s="12" t="s">
        <v>33</v>
      </c>
      <c r="AG65" s="14" t="s">
        <v>34</v>
      </c>
      <c r="AH65" s="13">
        <v>51160000</v>
      </c>
      <c r="AI65" s="13">
        <v>109406000</v>
      </c>
      <c r="AJ65" s="13"/>
      <c r="AK65" s="14"/>
    </row>
    <row r="66" spans="1:37" ht="15.75" thickBot="1" x14ac:dyDescent="0.3">
      <c r="A66" s="17"/>
      <c r="B66" s="17"/>
      <c r="C66" s="19"/>
      <c r="D66" s="18"/>
      <c r="E66" s="18"/>
      <c r="F66" s="18"/>
      <c r="G66" s="19"/>
      <c r="K66" s="17"/>
      <c r="L66" s="17"/>
      <c r="M66" s="19"/>
      <c r="N66" s="18"/>
      <c r="O66" s="18"/>
      <c r="P66" s="18"/>
      <c r="Q66" s="19"/>
      <c r="U66" s="17"/>
      <c r="V66" s="17"/>
      <c r="W66" s="19"/>
      <c r="X66" s="18"/>
      <c r="Y66" s="18"/>
      <c r="Z66" s="18"/>
      <c r="AA66" s="19"/>
      <c r="AE66" s="17"/>
      <c r="AF66" s="17"/>
      <c r="AG66" s="19"/>
      <c r="AH66" s="18"/>
      <c r="AI66" s="18"/>
      <c r="AJ66" s="18"/>
      <c r="AK66" s="19"/>
    </row>
    <row r="67" spans="1:37" x14ac:dyDescent="0.25">
      <c r="E67" s="6"/>
      <c r="O67" s="6"/>
      <c r="Y67" s="6"/>
      <c r="AI67" s="6"/>
    </row>
  </sheetData>
  <mergeCells count="2">
    <mergeCell ref="A1:H1"/>
    <mergeCell ref="A47:H4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A3DEA-2BA2-40EE-A765-EFE088FB029C}">
  <dimension ref="A1:Z22"/>
  <sheetViews>
    <sheetView zoomScale="50" zoomScaleNormal="50" workbookViewId="0">
      <selection activeCell="AA12" sqref="AA12"/>
    </sheetView>
  </sheetViews>
  <sheetFormatPr defaultRowHeight="15" x14ac:dyDescent="0.25"/>
  <cols>
    <col min="3" max="3" width="12.42578125" customWidth="1"/>
  </cols>
  <sheetData>
    <row r="1" spans="1:26" ht="15.75" x14ac:dyDescent="0.25">
      <c r="A1" s="123" t="s">
        <v>95</v>
      </c>
      <c r="B1" s="123"/>
      <c r="C1" s="123"/>
      <c r="D1" s="123"/>
      <c r="E1" s="123"/>
      <c r="F1" s="123"/>
      <c r="G1" s="123"/>
      <c r="H1" s="123"/>
      <c r="I1" s="12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5.75" thickBo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.75" thickBot="1" x14ac:dyDescent="0.3">
      <c r="A4" s="52"/>
      <c r="B4" s="28"/>
      <c r="C4" s="28"/>
      <c r="D4" s="125" t="s">
        <v>97</v>
      </c>
      <c r="E4" s="126"/>
      <c r="F4" s="126"/>
      <c r="G4" s="126"/>
      <c r="H4" s="126"/>
      <c r="I4" s="127"/>
      <c r="J4" s="115"/>
      <c r="K4" s="115"/>
      <c r="L4" s="124"/>
      <c r="M4" s="124"/>
      <c r="N4" s="124"/>
      <c r="O4" s="124"/>
      <c r="P4" s="124"/>
      <c r="Q4" s="124"/>
      <c r="R4" s="124"/>
      <c r="S4" s="124"/>
      <c r="T4" s="124"/>
      <c r="U4" s="140"/>
      <c r="V4" s="140"/>
      <c r="W4" s="140"/>
      <c r="X4" s="140"/>
      <c r="Y4" s="140"/>
      <c r="Z4" s="140"/>
    </row>
    <row r="5" spans="1:26" ht="15.75" thickBot="1" x14ac:dyDescent="0.3">
      <c r="A5" s="53"/>
      <c r="B5" s="49"/>
      <c r="C5" s="116" t="s">
        <v>98</v>
      </c>
      <c r="D5" s="112" t="s">
        <v>101</v>
      </c>
      <c r="E5" s="112" t="s">
        <v>102</v>
      </c>
      <c r="F5" s="112" t="s">
        <v>103</v>
      </c>
      <c r="G5" s="112" t="s">
        <v>100</v>
      </c>
      <c r="H5" s="112" t="s">
        <v>99</v>
      </c>
      <c r="I5" s="113" t="s">
        <v>104</v>
      </c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41"/>
      <c r="V5" s="141"/>
      <c r="W5" s="141"/>
      <c r="X5" s="141"/>
      <c r="Y5" s="141"/>
      <c r="Z5" s="141"/>
    </row>
    <row r="6" spans="1:26" x14ac:dyDescent="0.25">
      <c r="A6" s="53" t="s">
        <v>105</v>
      </c>
      <c r="B6" s="13"/>
      <c r="C6" s="117">
        <v>2</v>
      </c>
      <c r="D6" s="108">
        <v>7.1968599856097795</v>
      </c>
      <c r="E6" s="108">
        <v>58.326247603785987</v>
      </c>
      <c r="F6" s="108">
        <v>9.6548146569336577</v>
      </c>
      <c r="G6" s="108">
        <v>22.28187236157904</v>
      </c>
      <c r="H6" s="108">
        <v>0.75853902541743712</v>
      </c>
      <c r="I6" s="109">
        <v>1.7816663666741017</v>
      </c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108"/>
      <c r="V6" s="108"/>
      <c r="W6" s="108"/>
      <c r="X6" s="108"/>
      <c r="Y6" s="108"/>
      <c r="Z6" s="108"/>
    </row>
    <row r="7" spans="1:26" ht="15.75" thickBot="1" x14ac:dyDescent="0.3">
      <c r="A7" s="58" t="s">
        <v>106</v>
      </c>
      <c r="B7" s="18"/>
      <c r="C7" s="118">
        <v>2</v>
      </c>
      <c r="D7" s="110">
        <v>4.4082430998434736</v>
      </c>
      <c r="E7" s="110">
        <v>67.836069165473432</v>
      </c>
      <c r="F7" s="110">
        <v>12.848404214575284</v>
      </c>
      <c r="G7" s="110">
        <v>0.66787920469517414</v>
      </c>
      <c r="H7" s="110">
        <v>9.1609985765594963</v>
      </c>
      <c r="I7" s="111">
        <v>5.0784057388531396</v>
      </c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108"/>
      <c r="V7" s="108"/>
      <c r="W7" s="108"/>
      <c r="X7" s="108"/>
      <c r="Y7" s="108"/>
      <c r="Z7" s="108"/>
    </row>
    <row r="8" spans="1:26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13"/>
      <c r="V8" s="13"/>
      <c r="W8" s="13"/>
      <c r="X8" s="13"/>
      <c r="Y8" s="13"/>
      <c r="Z8" s="13"/>
    </row>
    <row r="9" spans="1:26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5.75" x14ac:dyDescent="0.25">
      <c r="A10" s="123" t="s">
        <v>107</v>
      </c>
      <c r="B10" s="123"/>
      <c r="C10" s="123"/>
      <c r="D10" s="123"/>
      <c r="E10" s="123"/>
      <c r="F10" s="123"/>
      <c r="G10" s="123"/>
      <c r="H10" s="123"/>
      <c r="I10" s="12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5.75" thickBo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15.75" thickBot="1" x14ac:dyDescent="0.3">
      <c r="A12" s="52"/>
      <c r="B12" s="54" t="s">
        <v>108</v>
      </c>
      <c r="C12" s="55" t="s">
        <v>96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x14ac:dyDescent="0.25">
      <c r="A13" s="53" t="s">
        <v>109</v>
      </c>
      <c r="B13" s="56">
        <v>5.6127231153088148</v>
      </c>
      <c r="C13" s="57">
        <v>58.2853523544116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thickBot="1" x14ac:dyDescent="0.3">
      <c r="A14" s="58" t="s">
        <v>110</v>
      </c>
      <c r="B14" s="59">
        <v>4.0170086930877931</v>
      </c>
      <c r="C14" s="60">
        <v>41.714647645588407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x14ac:dyDescent="0.25">
      <c r="A15" s="3"/>
      <c r="B15" s="61"/>
      <c r="C15" s="61"/>
      <c r="D15" s="3"/>
      <c r="E15" s="3"/>
      <c r="F15" s="3"/>
      <c r="G15" s="3"/>
      <c r="H15" s="3"/>
      <c r="I15" s="3"/>
      <c r="J15" s="3"/>
      <c r="K15" s="3"/>
      <c r="L15" s="3"/>
      <c r="M15" s="3"/>
      <c r="N15" s="7"/>
      <c r="O15" s="7"/>
      <c r="P15" s="7"/>
      <c r="Q15" s="7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x14ac:dyDescent="0.25">
      <c r="A16" s="123" t="s">
        <v>111</v>
      </c>
      <c r="B16" s="123"/>
      <c r="C16" s="123"/>
      <c r="D16" s="123"/>
      <c r="E16" s="123"/>
      <c r="F16" s="123"/>
      <c r="G16" s="123"/>
      <c r="H16" s="123"/>
      <c r="I16" s="12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thickBot="1" x14ac:dyDescent="0.3">
      <c r="A17" s="3" t="s">
        <v>112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thickBot="1" x14ac:dyDescent="0.3">
      <c r="A18" s="23"/>
      <c r="B18" s="125" t="s">
        <v>96</v>
      </c>
      <c r="C18" s="127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thickBot="1" x14ac:dyDescent="0.3">
      <c r="A19" s="12"/>
      <c r="B19" s="50" t="s">
        <v>159</v>
      </c>
      <c r="C19" s="62" t="s">
        <v>160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x14ac:dyDescent="0.25">
      <c r="A20" s="52" t="s">
        <v>105</v>
      </c>
      <c r="B20" s="56">
        <v>80.888888888888886</v>
      </c>
      <c r="C20" s="57">
        <v>19.111111111111111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x14ac:dyDescent="0.25">
      <c r="A21" s="53" t="s">
        <v>106</v>
      </c>
      <c r="B21" s="56">
        <v>18.571428571428573</v>
      </c>
      <c r="C21" s="57">
        <v>81.428571428571431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thickBot="1" x14ac:dyDescent="0.3">
      <c r="A22" s="58" t="s">
        <v>113</v>
      </c>
      <c r="B22" s="59">
        <v>80.546075085324233</v>
      </c>
      <c r="C22" s="60">
        <v>19.453924914675767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</sheetData>
  <mergeCells count="8">
    <mergeCell ref="A16:I16"/>
    <mergeCell ref="B18:C18"/>
    <mergeCell ref="O4:T4"/>
    <mergeCell ref="A1:I1"/>
    <mergeCell ref="L4:N4"/>
    <mergeCell ref="D4:I4"/>
    <mergeCell ref="U4:Z4"/>
    <mergeCell ref="A10:I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C9112-5A64-47EC-912F-0E82024BD671}">
  <dimension ref="A1:K38"/>
  <sheetViews>
    <sheetView zoomScale="85" zoomScaleNormal="85" workbookViewId="0">
      <selection activeCell="C12" sqref="C12"/>
    </sheetView>
  </sheetViews>
  <sheetFormatPr defaultRowHeight="15" x14ac:dyDescent="0.25"/>
  <cols>
    <col min="1" max="1" width="13.85546875" bestFit="1" customWidth="1"/>
    <col min="2" max="2" width="13.140625" bestFit="1" customWidth="1"/>
    <col min="3" max="3" width="7.42578125" bestFit="1" customWidth="1"/>
    <col min="4" max="4" width="5.85546875" bestFit="1" customWidth="1"/>
    <col min="5" max="5" width="13.28515625" bestFit="1" customWidth="1"/>
  </cols>
  <sheetData>
    <row r="1" spans="1:11" ht="16.5" thickBot="1" x14ac:dyDescent="0.3">
      <c r="A1" s="63" t="s">
        <v>153</v>
      </c>
      <c r="B1" s="63"/>
      <c r="C1" s="63"/>
      <c r="D1" s="63"/>
      <c r="E1" s="63"/>
      <c r="F1" s="63"/>
      <c r="G1" s="63"/>
      <c r="H1" s="63"/>
      <c r="I1" s="63"/>
      <c r="J1" s="3"/>
      <c r="K1" s="3"/>
    </row>
    <row r="2" spans="1:11" ht="15.75" thickBot="1" x14ac:dyDescent="0.3">
      <c r="A2" s="51"/>
      <c r="B2" s="128" t="s">
        <v>152</v>
      </c>
      <c r="C2" s="129"/>
      <c r="D2" s="129"/>
      <c r="E2" s="128" t="s">
        <v>158</v>
      </c>
      <c r="F2" s="129"/>
      <c r="G2" s="130"/>
      <c r="H2" s="3"/>
      <c r="I2" s="3"/>
      <c r="J2" s="3"/>
      <c r="K2" s="3"/>
    </row>
    <row r="3" spans="1:11" ht="15.75" thickBot="1" x14ac:dyDescent="0.3">
      <c r="A3" s="64" t="s">
        <v>139</v>
      </c>
      <c r="B3" s="65" t="s">
        <v>161</v>
      </c>
      <c r="C3" s="66" t="s">
        <v>162</v>
      </c>
      <c r="D3" s="66" t="s">
        <v>151</v>
      </c>
      <c r="E3" s="65" t="s">
        <v>161</v>
      </c>
      <c r="F3" s="66" t="s">
        <v>162</v>
      </c>
      <c r="G3" s="67" t="s">
        <v>151</v>
      </c>
      <c r="H3" s="3"/>
      <c r="I3" s="3"/>
      <c r="J3" s="3"/>
      <c r="K3" s="3"/>
    </row>
    <row r="4" spans="1:11" x14ac:dyDescent="0.25">
      <c r="A4" s="52" t="s">
        <v>140</v>
      </c>
      <c r="B4" s="68">
        <v>55</v>
      </c>
      <c r="C4" s="68">
        <v>52.8</v>
      </c>
      <c r="D4" s="68">
        <v>2.2000000000000028</v>
      </c>
      <c r="E4" s="23"/>
      <c r="F4" s="24"/>
      <c r="G4" s="25"/>
      <c r="H4" s="3"/>
      <c r="I4" s="3"/>
      <c r="J4" s="3"/>
      <c r="K4" s="3"/>
    </row>
    <row r="5" spans="1:11" x14ac:dyDescent="0.25">
      <c r="A5" s="53"/>
      <c r="B5" s="69"/>
      <c r="C5" s="69"/>
      <c r="D5" s="69"/>
      <c r="E5" s="12"/>
      <c r="F5" s="13"/>
      <c r="G5" s="14"/>
      <c r="H5" s="3"/>
      <c r="I5" s="3"/>
      <c r="J5" s="3"/>
      <c r="K5" s="3"/>
    </row>
    <row r="6" spans="1:11" x14ac:dyDescent="0.25">
      <c r="A6" s="53" t="s">
        <v>141</v>
      </c>
      <c r="B6" s="69">
        <v>52.1</v>
      </c>
      <c r="C6" s="69">
        <v>50.5</v>
      </c>
      <c r="D6" s="69">
        <v>1.6000000000000014</v>
      </c>
      <c r="E6" s="12"/>
      <c r="F6" s="13"/>
      <c r="G6" s="14"/>
      <c r="H6" s="3"/>
      <c r="I6" s="3"/>
      <c r="J6" s="3"/>
      <c r="K6" s="3"/>
    </row>
    <row r="7" spans="1:11" x14ac:dyDescent="0.25">
      <c r="A7" s="53"/>
      <c r="B7" s="69"/>
      <c r="C7" s="69"/>
      <c r="D7" s="69"/>
      <c r="E7" s="12"/>
      <c r="F7" s="13"/>
      <c r="G7" s="14"/>
      <c r="H7" s="3"/>
      <c r="I7" s="3"/>
      <c r="J7" s="3"/>
      <c r="K7" s="3"/>
    </row>
    <row r="8" spans="1:11" x14ac:dyDescent="0.25">
      <c r="A8" s="53" t="s">
        <v>142</v>
      </c>
      <c r="B8" s="69">
        <v>57.3</v>
      </c>
      <c r="C8" s="69">
        <v>56.2</v>
      </c>
      <c r="D8" s="69">
        <v>1.0999999999999943</v>
      </c>
      <c r="E8" s="70">
        <v>59.2</v>
      </c>
      <c r="F8" s="69">
        <v>56.2</v>
      </c>
      <c r="G8" s="71">
        <v>3</v>
      </c>
      <c r="H8" s="3"/>
      <c r="I8" s="3"/>
      <c r="J8" s="3"/>
      <c r="K8" s="3"/>
    </row>
    <row r="9" spans="1:11" x14ac:dyDescent="0.25">
      <c r="A9" s="53"/>
      <c r="B9" s="69"/>
      <c r="C9" s="69"/>
      <c r="D9" s="69"/>
      <c r="E9" s="12"/>
      <c r="F9" s="13"/>
      <c r="G9" s="14"/>
      <c r="H9" s="3"/>
      <c r="I9" s="3"/>
      <c r="J9" s="3"/>
      <c r="K9" s="3"/>
    </row>
    <row r="10" spans="1:11" x14ac:dyDescent="0.25">
      <c r="A10" s="53" t="s">
        <v>143</v>
      </c>
      <c r="B10" s="69">
        <v>55.5</v>
      </c>
      <c r="C10" s="69">
        <v>54.7</v>
      </c>
      <c r="D10" s="69">
        <v>0.79999999999999716</v>
      </c>
      <c r="E10" s="12"/>
      <c r="F10" s="13"/>
      <c r="G10" s="14"/>
      <c r="H10" s="3"/>
      <c r="I10" s="3"/>
      <c r="J10" s="3"/>
      <c r="K10" s="3"/>
    </row>
    <row r="11" spans="1:11" x14ac:dyDescent="0.25">
      <c r="A11" s="53"/>
      <c r="B11" s="13"/>
      <c r="C11" s="13"/>
      <c r="D11" s="13"/>
      <c r="E11" s="12"/>
      <c r="F11" s="13"/>
      <c r="G11" s="14"/>
      <c r="H11" s="3"/>
      <c r="I11" s="3"/>
      <c r="J11" s="3"/>
      <c r="K11" s="3"/>
    </row>
    <row r="12" spans="1:11" x14ac:dyDescent="0.25">
      <c r="A12" s="53" t="s">
        <v>144</v>
      </c>
      <c r="B12" s="69">
        <v>60.7</v>
      </c>
      <c r="C12" s="69">
        <v>58.71</v>
      </c>
      <c r="D12" s="69">
        <v>2</v>
      </c>
      <c r="E12" s="12"/>
      <c r="F12" s="13"/>
      <c r="G12" s="14"/>
      <c r="H12" s="3"/>
      <c r="I12" s="3"/>
      <c r="J12" s="3"/>
      <c r="K12" s="3"/>
    </row>
    <row r="13" spans="1:11" x14ac:dyDescent="0.25">
      <c r="A13" s="53"/>
      <c r="B13" s="69"/>
      <c r="C13" s="69"/>
      <c r="D13" s="69"/>
      <c r="E13" s="12"/>
      <c r="F13" s="13"/>
      <c r="G13" s="14"/>
      <c r="H13" s="3"/>
      <c r="I13" s="3"/>
      <c r="J13" s="3"/>
      <c r="K13" s="3"/>
    </row>
    <row r="14" spans="1:11" x14ac:dyDescent="0.25">
      <c r="A14" s="53" t="s">
        <v>145</v>
      </c>
      <c r="B14" s="69">
        <v>61.1</v>
      </c>
      <c r="C14" s="69">
        <v>59.5</v>
      </c>
      <c r="D14" s="69">
        <v>1.6000000000000014</v>
      </c>
      <c r="E14" s="12"/>
      <c r="F14" s="13"/>
      <c r="G14" s="14"/>
      <c r="H14" s="3"/>
      <c r="I14" s="3"/>
      <c r="J14" s="3"/>
      <c r="K14" s="3"/>
    </row>
    <row r="15" spans="1:11" x14ac:dyDescent="0.25">
      <c r="A15" s="53"/>
      <c r="B15" s="69"/>
      <c r="C15" s="69"/>
      <c r="D15" s="69"/>
      <c r="E15" s="12"/>
      <c r="F15" s="13"/>
      <c r="G15" s="14"/>
      <c r="H15" s="3"/>
      <c r="I15" s="3"/>
      <c r="J15" s="3"/>
      <c r="K15" s="3"/>
    </row>
    <row r="16" spans="1:11" x14ac:dyDescent="0.25">
      <c r="A16" s="53" t="s">
        <v>146</v>
      </c>
      <c r="B16" s="69">
        <v>61.3</v>
      </c>
      <c r="C16" s="69">
        <v>61.1</v>
      </c>
      <c r="D16" s="69">
        <v>0.2</v>
      </c>
      <c r="E16" s="12"/>
      <c r="F16" s="13"/>
      <c r="G16" s="14"/>
      <c r="H16" s="3"/>
      <c r="I16" s="3"/>
      <c r="J16" s="3"/>
      <c r="K16" s="3"/>
    </row>
    <row r="17" spans="1:11" x14ac:dyDescent="0.25">
      <c r="A17" s="53"/>
      <c r="B17" s="69"/>
      <c r="C17" s="69"/>
      <c r="D17" s="69"/>
      <c r="E17" s="12"/>
      <c r="F17" s="13"/>
      <c r="G17" s="14"/>
      <c r="H17" s="3"/>
      <c r="I17" s="3"/>
      <c r="J17" s="3"/>
      <c r="K17" s="3"/>
    </row>
    <row r="18" spans="1:11" x14ac:dyDescent="0.25">
      <c r="A18" s="53" t="s">
        <v>147</v>
      </c>
      <c r="B18" s="69">
        <v>60.8</v>
      </c>
      <c r="C18" s="69">
        <v>59.8</v>
      </c>
      <c r="D18" s="69">
        <v>1</v>
      </c>
      <c r="E18" s="70">
        <v>60.8</v>
      </c>
      <c r="F18" s="69">
        <v>59.8</v>
      </c>
      <c r="G18" s="71">
        <v>1</v>
      </c>
      <c r="H18" s="3"/>
      <c r="I18" s="3"/>
      <c r="J18" s="3"/>
      <c r="K18" s="3"/>
    </row>
    <row r="19" spans="1:11" x14ac:dyDescent="0.25">
      <c r="A19" s="53"/>
      <c r="B19" s="69"/>
      <c r="C19" s="69"/>
      <c r="D19" s="69"/>
      <c r="E19" s="12"/>
      <c r="F19" s="13"/>
      <c r="G19" s="14"/>
      <c r="H19" s="3"/>
      <c r="I19" s="3"/>
      <c r="J19" s="3"/>
      <c r="K19" s="3"/>
    </row>
    <row r="20" spans="1:11" x14ac:dyDescent="0.25">
      <c r="A20" s="53" t="s">
        <v>148</v>
      </c>
      <c r="B20" s="69">
        <v>55.5</v>
      </c>
      <c r="C20" s="69">
        <v>53.9</v>
      </c>
      <c r="D20" s="69">
        <v>1.6000000000000014</v>
      </c>
      <c r="E20" s="12"/>
      <c r="F20" s="13"/>
      <c r="G20" s="14"/>
      <c r="H20" s="3"/>
      <c r="I20" s="3"/>
      <c r="J20" s="3"/>
      <c r="K20" s="3"/>
    </row>
    <row r="21" spans="1:11" x14ac:dyDescent="0.25">
      <c r="A21" s="53"/>
      <c r="B21" s="69"/>
      <c r="C21" s="69"/>
      <c r="D21" s="69"/>
      <c r="E21" s="12"/>
      <c r="F21" s="13"/>
      <c r="G21" s="14"/>
      <c r="H21" s="3"/>
      <c r="I21" s="3"/>
      <c r="J21" s="3"/>
      <c r="K21" s="3"/>
    </row>
    <row r="22" spans="1:11" x14ac:dyDescent="0.25">
      <c r="A22" s="53" t="s">
        <v>149</v>
      </c>
      <c r="B22" s="69">
        <v>53.9</v>
      </c>
      <c r="C22" s="69">
        <v>55.56</v>
      </c>
      <c r="D22" s="69">
        <v>-1.66</v>
      </c>
      <c r="E22" s="70">
        <v>55.7</v>
      </c>
      <c r="F22" s="69">
        <v>55.56</v>
      </c>
      <c r="G22" s="71">
        <v>0.14000000000000001</v>
      </c>
      <c r="H22" s="3"/>
      <c r="I22" s="3"/>
      <c r="J22" s="3"/>
      <c r="K22" s="3"/>
    </row>
    <row r="23" spans="1:11" x14ac:dyDescent="0.25">
      <c r="A23" s="53"/>
      <c r="B23" s="13"/>
      <c r="C23" s="13"/>
      <c r="D23" s="13"/>
      <c r="E23" s="12"/>
      <c r="F23" s="13"/>
      <c r="G23" s="14"/>
      <c r="H23" s="3"/>
      <c r="I23" s="3"/>
      <c r="J23" s="3"/>
      <c r="K23" s="3"/>
    </row>
    <row r="24" spans="1:11" ht="15.75" thickBot="1" x14ac:dyDescent="0.3">
      <c r="A24" s="58" t="s">
        <v>150</v>
      </c>
      <c r="B24" s="18"/>
      <c r="C24" s="18"/>
      <c r="D24" s="18"/>
      <c r="E24" s="72">
        <v>55.1</v>
      </c>
      <c r="F24" s="73">
        <v>52.6</v>
      </c>
      <c r="G24" s="74">
        <v>2.5</v>
      </c>
      <c r="H24" s="3"/>
      <c r="I24" s="3"/>
      <c r="J24" s="3"/>
      <c r="K24" s="3"/>
    </row>
    <row r="25" spans="1:1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5">
      <c r="A26" s="48"/>
    </row>
    <row r="27" spans="1:11" x14ac:dyDescent="0.25">
      <c r="A27" s="48"/>
      <c r="B27" s="47"/>
      <c r="C27" s="47"/>
      <c r="D27" s="47"/>
    </row>
    <row r="28" spans="1:11" x14ac:dyDescent="0.25">
      <c r="A28" s="48"/>
      <c r="B28" s="47"/>
      <c r="C28" s="47"/>
      <c r="D28" s="47"/>
    </row>
    <row r="29" spans="1:11" x14ac:dyDescent="0.25">
      <c r="A29" s="48"/>
      <c r="B29" s="47"/>
      <c r="C29" s="47"/>
      <c r="D29" s="47"/>
    </row>
    <row r="30" spans="1:11" x14ac:dyDescent="0.25">
      <c r="A30" s="48"/>
      <c r="B30" s="47"/>
      <c r="C30" s="47"/>
      <c r="D30" s="47"/>
    </row>
    <row r="31" spans="1:11" x14ac:dyDescent="0.25">
      <c r="A31" s="48"/>
      <c r="B31" s="47"/>
      <c r="C31" s="47"/>
      <c r="D31" s="47"/>
    </row>
    <row r="34" spans="1:4" x14ac:dyDescent="0.25">
      <c r="A34" s="48"/>
      <c r="B34" s="47"/>
      <c r="C34" s="47"/>
      <c r="D34" s="47"/>
    </row>
    <row r="35" spans="1:4" x14ac:dyDescent="0.25">
      <c r="A35" s="48"/>
      <c r="B35" s="47"/>
      <c r="C35" s="47"/>
      <c r="D35" s="47"/>
    </row>
    <row r="36" spans="1:4" x14ac:dyDescent="0.25">
      <c r="A36" s="48"/>
      <c r="B36" s="47"/>
      <c r="C36" s="47"/>
      <c r="D36" s="47"/>
    </row>
    <row r="37" spans="1:4" x14ac:dyDescent="0.25">
      <c r="A37" s="48"/>
      <c r="B37" s="47"/>
      <c r="C37" s="47"/>
      <c r="D37" s="47"/>
    </row>
    <row r="38" spans="1:4" x14ac:dyDescent="0.25">
      <c r="A38" s="48"/>
      <c r="B38" s="47"/>
      <c r="C38" s="47"/>
      <c r="D38" s="47"/>
    </row>
  </sheetData>
  <mergeCells count="2">
    <mergeCell ref="B2:D2"/>
    <mergeCell ref="E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09"/>
  <sheetViews>
    <sheetView topLeftCell="A94" zoomScale="50" zoomScaleNormal="50" workbookViewId="0">
      <selection activeCell="C12" sqref="C12"/>
    </sheetView>
  </sheetViews>
  <sheetFormatPr defaultRowHeight="15.75" x14ac:dyDescent="0.25"/>
  <cols>
    <col min="1" max="1" width="9.140625" style="78"/>
    <col min="2" max="2" width="12.42578125" style="78" customWidth="1"/>
    <col min="3" max="3" width="13" style="78" bestFit="1" customWidth="1"/>
    <col min="4" max="4" width="13" style="78" customWidth="1"/>
    <col min="5" max="7" width="9.140625" style="78"/>
    <col min="8" max="8" width="13.140625" style="78" customWidth="1"/>
    <col min="9" max="33" width="9.140625" style="78"/>
    <col min="34" max="34" width="12.140625" style="78" bestFit="1" customWidth="1"/>
    <col min="35" max="35" width="11" style="78" bestFit="1" customWidth="1"/>
    <col min="36" max="39" width="9.140625" style="78"/>
    <col min="40" max="40" width="11" style="78" bestFit="1" customWidth="1"/>
    <col min="41" max="42" width="9.140625" style="78"/>
    <col min="43" max="43" width="11" style="78" bestFit="1" customWidth="1"/>
    <col min="44" max="45" width="9.140625" style="78"/>
    <col min="46" max="46" width="12.42578125" style="78" customWidth="1"/>
    <col min="47" max="50" width="9.140625" style="78"/>
    <col min="51" max="51" width="12.5703125" style="78" customWidth="1"/>
    <col min="52" max="54" width="9.140625" style="78"/>
    <col min="55" max="55" width="11" style="78" bestFit="1" customWidth="1"/>
    <col min="56" max="16384" width="9.140625" style="78"/>
  </cols>
  <sheetData>
    <row r="1" spans="1:51" x14ac:dyDescent="0.25">
      <c r="A1" s="1" t="s">
        <v>166</v>
      </c>
      <c r="B1" s="2"/>
      <c r="C1" s="2"/>
      <c r="D1" s="2"/>
      <c r="E1" s="2"/>
      <c r="F1" s="2"/>
    </row>
    <row r="3" spans="1:51" ht="16.5" thickBot="1" x14ac:dyDescent="0.3">
      <c r="A3" s="82" t="s">
        <v>0</v>
      </c>
      <c r="B3" s="2"/>
      <c r="C3" s="78" t="s">
        <v>157</v>
      </c>
    </row>
    <row r="4" spans="1:51" ht="16.5" thickBot="1" x14ac:dyDescent="0.3">
      <c r="A4" s="83"/>
      <c r="B4" s="135" t="s">
        <v>1</v>
      </c>
      <c r="C4" s="136"/>
      <c r="D4" s="137"/>
      <c r="E4" s="132" t="s">
        <v>10</v>
      </c>
      <c r="F4" s="133"/>
      <c r="G4" s="133"/>
      <c r="H4" s="133"/>
      <c r="I4" s="134"/>
      <c r="J4" s="132" t="s">
        <v>2</v>
      </c>
      <c r="K4" s="133"/>
      <c r="L4" s="133"/>
      <c r="M4" s="133"/>
      <c r="N4" s="134"/>
      <c r="O4" s="132" t="s">
        <v>3</v>
      </c>
      <c r="P4" s="133"/>
      <c r="Q4" s="133"/>
      <c r="R4" s="133"/>
      <c r="S4" s="134"/>
      <c r="T4" s="132" t="s">
        <v>4</v>
      </c>
      <c r="U4" s="133"/>
      <c r="V4" s="133"/>
      <c r="W4" s="133"/>
      <c r="X4" s="134"/>
      <c r="Y4" s="84"/>
      <c r="Z4" s="85"/>
      <c r="AA4" s="85"/>
      <c r="AB4" s="75" t="s">
        <v>1</v>
      </c>
      <c r="AC4" s="75"/>
      <c r="AD4" s="63"/>
      <c r="AE4" s="63"/>
      <c r="AF4" s="63"/>
      <c r="AG4" s="63" t="s">
        <v>154</v>
      </c>
      <c r="AH4" s="63"/>
      <c r="AI4" s="63"/>
      <c r="AJ4" s="63"/>
      <c r="AK4" s="63"/>
      <c r="AL4" s="63" t="s">
        <v>2</v>
      </c>
      <c r="AM4" s="63"/>
      <c r="AN4" s="63"/>
      <c r="AO4" s="63"/>
      <c r="AP4" s="63"/>
      <c r="AQ4" s="63" t="s">
        <v>155</v>
      </c>
      <c r="AR4" s="63"/>
      <c r="AS4" s="63"/>
      <c r="AT4" s="63"/>
      <c r="AU4" s="63"/>
      <c r="AV4" s="63" t="s">
        <v>156</v>
      </c>
      <c r="AW4" s="63"/>
    </row>
    <row r="5" spans="1:51" ht="16.5" thickBot="1" x14ac:dyDescent="0.3">
      <c r="A5" s="86"/>
      <c r="B5" s="86" t="s">
        <v>5</v>
      </c>
      <c r="C5" s="85" t="s">
        <v>6</v>
      </c>
      <c r="D5" s="87" t="s">
        <v>7</v>
      </c>
      <c r="E5" s="86"/>
      <c r="F5" s="85" t="s">
        <v>5</v>
      </c>
      <c r="G5" s="85" t="s">
        <v>6</v>
      </c>
      <c r="H5" s="85" t="s">
        <v>7</v>
      </c>
      <c r="I5" s="87"/>
      <c r="J5" s="86"/>
      <c r="K5" s="85" t="s">
        <v>5</v>
      </c>
      <c r="L5" s="85" t="s">
        <v>6</v>
      </c>
      <c r="M5" s="85" t="s">
        <v>7</v>
      </c>
      <c r="N5" s="87"/>
      <c r="O5" s="86"/>
      <c r="P5" s="85" t="s">
        <v>5</v>
      </c>
      <c r="Q5" s="85" t="s">
        <v>6</v>
      </c>
      <c r="R5" s="85" t="s">
        <v>7</v>
      </c>
      <c r="S5" s="87"/>
      <c r="T5" s="86"/>
      <c r="U5" s="85" t="s">
        <v>5</v>
      </c>
      <c r="V5" s="85" t="s">
        <v>6</v>
      </c>
      <c r="W5" s="85" t="s">
        <v>7</v>
      </c>
      <c r="X5" s="87"/>
      <c r="Y5" s="85"/>
      <c r="Z5" s="85"/>
      <c r="AA5" s="85"/>
      <c r="AB5" s="88" t="s">
        <v>114</v>
      </c>
      <c r="AC5" s="89"/>
      <c r="AD5" s="89"/>
      <c r="AE5" s="77"/>
      <c r="AG5" s="83"/>
      <c r="AH5" s="89" t="s">
        <v>133</v>
      </c>
      <c r="AI5" s="89" t="s">
        <v>137</v>
      </c>
      <c r="AJ5" s="77" t="s">
        <v>138</v>
      </c>
      <c r="AL5" s="83"/>
      <c r="AM5" s="89" t="s">
        <v>133</v>
      </c>
      <c r="AN5" s="89" t="s">
        <v>137</v>
      </c>
      <c r="AO5" s="77" t="s">
        <v>138</v>
      </c>
      <c r="AQ5" s="83"/>
      <c r="AR5" s="89" t="s">
        <v>133</v>
      </c>
      <c r="AS5" s="89" t="s">
        <v>137</v>
      </c>
      <c r="AT5" s="77" t="s">
        <v>138</v>
      </c>
      <c r="AV5" s="83"/>
      <c r="AW5" s="89" t="s">
        <v>133</v>
      </c>
      <c r="AX5" s="89" t="s">
        <v>137</v>
      </c>
      <c r="AY5" s="77" t="s">
        <v>138</v>
      </c>
    </row>
    <row r="6" spans="1:51" x14ac:dyDescent="0.25">
      <c r="A6" s="86"/>
      <c r="B6" s="86">
        <v>55.5</v>
      </c>
      <c r="C6" s="85">
        <v>103.6</v>
      </c>
      <c r="D6" s="87"/>
      <c r="E6" s="86"/>
      <c r="F6" s="85">
        <v>55.5</v>
      </c>
      <c r="G6" s="85">
        <v>103.6</v>
      </c>
      <c r="H6" s="85">
        <v>0.94</v>
      </c>
      <c r="I6" s="87"/>
      <c r="J6" s="86"/>
      <c r="K6" s="85">
        <v>55.5</v>
      </c>
      <c r="L6" s="85">
        <v>103.6</v>
      </c>
      <c r="M6" s="85">
        <v>0.9</v>
      </c>
      <c r="N6" s="87"/>
      <c r="O6" s="86"/>
      <c r="P6" s="85">
        <v>55.5</v>
      </c>
      <c r="Q6" s="85">
        <v>103.6</v>
      </c>
      <c r="R6" s="85"/>
      <c r="S6" s="87"/>
      <c r="T6" s="86"/>
      <c r="U6" s="85">
        <v>55.5</v>
      </c>
      <c r="V6" s="85">
        <v>103.6</v>
      </c>
      <c r="W6" s="85">
        <v>0.6</v>
      </c>
      <c r="X6" s="87"/>
      <c r="Y6" s="85"/>
      <c r="Z6" s="85"/>
      <c r="AA6" s="85"/>
      <c r="AB6" s="90" t="s">
        <v>115</v>
      </c>
      <c r="AC6" s="85">
        <v>1</v>
      </c>
      <c r="AD6" s="85">
        <v>1</v>
      </c>
      <c r="AE6" s="87">
        <v>0</v>
      </c>
      <c r="AG6" s="86" t="s">
        <v>115</v>
      </c>
      <c r="AH6" s="85">
        <v>0</v>
      </c>
      <c r="AI6" s="85">
        <v>0</v>
      </c>
      <c r="AJ6" s="87">
        <v>0</v>
      </c>
      <c r="AL6" s="86" t="s">
        <v>115</v>
      </c>
      <c r="AM6" s="85">
        <v>0</v>
      </c>
      <c r="AN6" s="85">
        <v>0</v>
      </c>
      <c r="AO6" s="87">
        <v>0</v>
      </c>
      <c r="AQ6" s="86" t="s">
        <v>115</v>
      </c>
      <c r="AR6" s="85">
        <v>0</v>
      </c>
      <c r="AS6" s="85">
        <v>0</v>
      </c>
      <c r="AT6" s="87">
        <v>0</v>
      </c>
      <c r="AV6" s="86" t="s">
        <v>115</v>
      </c>
      <c r="AW6" s="85">
        <v>0</v>
      </c>
      <c r="AX6" s="85">
        <v>1</v>
      </c>
      <c r="AY6" s="87">
        <v>0</v>
      </c>
    </row>
    <row r="7" spans="1:51" x14ac:dyDescent="0.25">
      <c r="A7" s="86"/>
      <c r="B7" s="86"/>
      <c r="C7" s="85">
        <v>83</v>
      </c>
      <c r="D7" s="87"/>
      <c r="E7" s="86"/>
      <c r="F7" s="85"/>
      <c r="G7" s="85">
        <v>83</v>
      </c>
      <c r="H7" s="85">
        <v>1.71</v>
      </c>
      <c r="I7" s="87"/>
      <c r="J7" s="86"/>
      <c r="K7" s="85"/>
      <c r="L7" s="85">
        <v>83</v>
      </c>
      <c r="M7" s="85"/>
      <c r="N7" s="87"/>
      <c r="O7" s="86"/>
      <c r="P7" s="85"/>
      <c r="Q7" s="85">
        <v>83</v>
      </c>
      <c r="R7" s="85"/>
      <c r="S7" s="87"/>
      <c r="T7" s="86"/>
      <c r="U7" s="85"/>
      <c r="V7" s="85">
        <v>83</v>
      </c>
      <c r="W7" s="85"/>
      <c r="X7" s="87"/>
      <c r="Y7" s="85"/>
      <c r="Z7" s="85"/>
      <c r="AA7" s="85"/>
      <c r="AB7" s="90" t="s">
        <v>116</v>
      </c>
      <c r="AC7" s="85">
        <v>7</v>
      </c>
      <c r="AD7" s="85">
        <v>1</v>
      </c>
      <c r="AE7" s="87">
        <v>6</v>
      </c>
      <c r="AG7" s="86" t="s">
        <v>116</v>
      </c>
      <c r="AH7" s="85">
        <v>0</v>
      </c>
      <c r="AI7" s="85">
        <v>2</v>
      </c>
      <c r="AJ7" s="87">
        <v>0</v>
      </c>
      <c r="AL7" s="86" t="s">
        <v>116</v>
      </c>
      <c r="AM7" s="85">
        <v>0</v>
      </c>
      <c r="AN7" s="85">
        <v>0</v>
      </c>
      <c r="AO7" s="87">
        <v>0</v>
      </c>
      <c r="AQ7" s="86" t="s">
        <v>116</v>
      </c>
      <c r="AR7" s="85">
        <v>0</v>
      </c>
      <c r="AS7" s="85">
        <v>0</v>
      </c>
      <c r="AT7" s="87">
        <v>0</v>
      </c>
      <c r="AV7" s="86" t="s">
        <v>116</v>
      </c>
      <c r="AW7" s="85">
        <v>0</v>
      </c>
      <c r="AX7" s="85">
        <v>1</v>
      </c>
      <c r="AY7" s="87">
        <v>0</v>
      </c>
    </row>
    <row r="8" spans="1:51" x14ac:dyDescent="0.25">
      <c r="A8" s="86"/>
      <c r="B8" s="86"/>
      <c r="C8" s="85">
        <v>75.7</v>
      </c>
      <c r="D8" s="87"/>
      <c r="E8" s="86"/>
      <c r="F8" s="85"/>
      <c r="G8" s="85">
        <v>75.7</v>
      </c>
      <c r="H8" s="85">
        <v>0.89</v>
      </c>
      <c r="I8" s="87"/>
      <c r="J8" s="86"/>
      <c r="K8" s="85"/>
      <c r="L8" s="85">
        <v>75.7</v>
      </c>
      <c r="M8" s="85">
        <v>0.74</v>
      </c>
      <c r="N8" s="87"/>
      <c r="O8" s="86"/>
      <c r="P8" s="85"/>
      <c r="Q8" s="85">
        <v>75.7</v>
      </c>
      <c r="R8" s="85"/>
      <c r="S8" s="87"/>
      <c r="T8" s="86"/>
      <c r="U8" s="85"/>
      <c r="V8" s="85">
        <v>75.7</v>
      </c>
      <c r="W8" s="85"/>
      <c r="X8" s="87"/>
      <c r="Y8" s="85"/>
      <c r="Z8" s="85"/>
      <c r="AA8" s="85"/>
      <c r="AB8" s="90" t="s">
        <v>117</v>
      </c>
      <c r="AC8" s="85">
        <v>16</v>
      </c>
      <c r="AD8" s="85">
        <v>0</v>
      </c>
      <c r="AE8" s="87">
        <v>6</v>
      </c>
      <c r="AG8" s="86" t="s">
        <v>117</v>
      </c>
      <c r="AH8" s="85">
        <v>19</v>
      </c>
      <c r="AI8" s="85">
        <v>0</v>
      </c>
      <c r="AJ8" s="87">
        <v>0</v>
      </c>
      <c r="AL8" s="86" t="s">
        <v>117</v>
      </c>
      <c r="AM8" s="85">
        <v>15</v>
      </c>
      <c r="AN8" s="85">
        <v>0</v>
      </c>
      <c r="AO8" s="87">
        <v>5</v>
      </c>
      <c r="AQ8" s="86" t="s">
        <v>117</v>
      </c>
      <c r="AR8" s="85">
        <v>12</v>
      </c>
      <c r="AS8" s="85">
        <v>0</v>
      </c>
      <c r="AT8" s="87">
        <v>4</v>
      </c>
      <c r="AV8" s="86" t="s">
        <v>117</v>
      </c>
      <c r="AW8" s="85">
        <v>12</v>
      </c>
      <c r="AX8" s="85">
        <v>4</v>
      </c>
      <c r="AY8" s="87">
        <v>5</v>
      </c>
    </row>
    <row r="9" spans="1:51" x14ac:dyDescent="0.25">
      <c r="A9" s="86"/>
      <c r="B9" s="86"/>
      <c r="C9" s="85">
        <v>72.900000000000006</v>
      </c>
      <c r="D9" s="87"/>
      <c r="E9" s="86"/>
      <c r="F9" s="85"/>
      <c r="G9" s="85">
        <v>72.900000000000006</v>
      </c>
      <c r="H9" s="85">
        <v>0.85</v>
      </c>
      <c r="I9" s="87"/>
      <c r="J9" s="86"/>
      <c r="K9" s="85"/>
      <c r="L9" s="85">
        <v>72.900000000000006</v>
      </c>
      <c r="M9" s="85"/>
      <c r="N9" s="87"/>
      <c r="O9" s="86"/>
      <c r="P9" s="85"/>
      <c r="Q9" s="85">
        <v>72.900000000000006</v>
      </c>
      <c r="R9" s="85"/>
      <c r="S9" s="87"/>
      <c r="T9" s="86"/>
      <c r="U9" s="85"/>
      <c r="V9" s="85">
        <v>72.900000000000006</v>
      </c>
      <c r="W9" s="85">
        <v>0.71</v>
      </c>
      <c r="X9" s="87"/>
      <c r="Y9" s="85"/>
      <c r="Z9" s="85"/>
      <c r="AA9" s="85"/>
      <c r="AB9" s="90" t="s">
        <v>118</v>
      </c>
      <c r="AC9" s="85">
        <v>6</v>
      </c>
      <c r="AD9" s="85">
        <v>0</v>
      </c>
      <c r="AE9" s="87">
        <v>4</v>
      </c>
      <c r="AG9" s="86" t="s">
        <v>118</v>
      </c>
      <c r="AH9" s="85">
        <v>6</v>
      </c>
      <c r="AI9" s="85">
        <v>2</v>
      </c>
      <c r="AJ9" s="87">
        <v>0</v>
      </c>
      <c r="AL9" s="86" t="s">
        <v>118</v>
      </c>
      <c r="AM9" s="85">
        <v>10</v>
      </c>
      <c r="AN9" s="85">
        <v>5</v>
      </c>
      <c r="AO9" s="87">
        <v>4</v>
      </c>
      <c r="AQ9" s="86" t="s">
        <v>118</v>
      </c>
      <c r="AR9" s="85">
        <v>13</v>
      </c>
      <c r="AS9" s="85">
        <v>0</v>
      </c>
      <c r="AT9" s="87">
        <v>12</v>
      </c>
      <c r="AV9" s="86" t="s">
        <v>118</v>
      </c>
      <c r="AW9" s="85">
        <v>4</v>
      </c>
      <c r="AX9" s="85">
        <v>6</v>
      </c>
      <c r="AY9" s="87">
        <v>9</v>
      </c>
    </row>
    <row r="10" spans="1:51" x14ac:dyDescent="0.25">
      <c r="A10" s="86"/>
      <c r="B10" s="86"/>
      <c r="C10" s="85">
        <v>60.9</v>
      </c>
      <c r="D10" s="87"/>
      <c r="E10" s="86"/>
      <c r="F10" s="85"/>
      <c r="G10" s="85">
        <v>60.9</v>
      </c>
      <c r="H10" s="85">
        <v>0.97</v>
      </c>
      <c r="I10" s="87"/>
      <c r="J10" s="86"/>
      <c r="K10" s="85"/>
      <c r="L10" s="85">
        <v>60.9</v>
      </c>
      <c r="M10" s="85"/>
      <c r="N10" s="87"/>
      <c r="O10" s="86"/>
      <c r="P10" s="85"/>
      <c r="Q10" s="85">
        <v>60.9</v>
      </c>
      <c r="R10" s="85"/>
      <c r="S10" s="87"/>
      <c r="T10" s="86"/>
      <c r="U10" s="85"/>
      <c r="V10" s="85">
        <v>60.9</v>
      </c>
      <c r="W10" s="85">
        <v>0.9</v>
      </c>
      <c r="X10" s="87"/>
      <c r="Y10" s="85"/>
      <c r="Z10" s="85"/>
      <c r="AA10" s="85"/>
      <c r="AB10" s="90" t="s">
        <v>119</v>
      </c>
      <c r="AC10" s="85"/>
      <c r="AD10" s="85"/>
      <c r="AE10" s="87"/>
      <c r="AG10" s="86" t="s">
        <v>119</v>
      </c>
      <c r="AH10" s="85">
        <v>4</v>
      </c>
      <c r="AI10" s="85">
        <v>3</v>
      </c>
      <c r="AJ10" s="87">
        <v>0</v>
      </c>
      <c r="AL10" s="86" t="s">
        <v>119</v>
      </c>
      <c r="AM10" s="85">
        <v>3</v>
      </c>
      <c r="AN10" s="85">
        <v>7</v>
      </c>
      <c r="AO10" s="87">
        <v>3</v>
      </c>
      <c r="AQ10" s="86" t="s">
        <v>119</v>
      </c>
      <c r="AR10" s="85">
        <v>4</v>
      </c>
      <c r="AS10" s="85">
        <v>0</v>
      </c>
      <c r="AT10" s="87">
        <v>4</v>
      </c>
      <c r="AV10" s="86" t="s">
        <v>119</v>
      </c>
      <c r="AW10" s="85">
        <v>0</v>
      </c>
      <c r="AX10" s="85">
        <v>0</v>
      </c>
      <c r="AY10" s="87">
        <v>3</v>
      </c>
    </row>
    <row r="11" spans="1:51" x14ac:dyDescent="0.25">
      <c r="A11" s="86"/>
      <c r="B11" s="86">
        <v>61.2</v>
      </c>
      <c r="C11" s="85">
        <v>103.6</v>
      </c>
      <c r="D11" s="87">
        <v>0.62</v>
      </c>
      <c r="E11" s="86"/>
      <c r="F11" s="85">
        <v>72</v>
      </c>
      <c r="G11" s="85">
        <v>103</v>
      </c>
      <c r="H11" s="85">
        <v>0.66</v>
      </c>
      <c r="I11" s="87"/>
      <c r="J11" s="86"/>
      <c r="K11" s="85">
        <v>72</v>
      </c>
      <c r="L11" s="85">
        <v>103</v>
      </c>
      <c r="M11" s="85">
        <v>0.8</v>
      </c>
      <c r="N11" s="87"/>
      <c r="O11" s="86"/>
      <c r="P11" s="85">
        <v>72</v>
      </c>
      <c r="Q11" s="85">
        <v>103</v>
      </c>
      <c r="R11" s="85"/>
      <c r="S11" s="87"/>
      <c r="T11" s="86"/>
      <c r="U11" s="85">
        <v>72</v>
      </c>
      <c r="V11" s="85">
        <v>103</v>
      </c>
      <c r="W11" s="85"/>
      <c r="X11" s="87"/>
      <c r="Y11" s="85"/>
      <c r="Z11" s="85"/>
      <c r="AA11" s="85"/>
      <c r="AB11" s="90" t="s">
        <v>120</v>
      </c>
      <c r="AC11" s="85"/>
      <c r="AD11" s="85"/>
      <c r="AE11" s="87"/>
      <c r="AG11" s="86" t="s">
        <v>120</v>
      </c>
      <c r="AH11" s="85">
        <v>1</v>
      </c>
      <c r="AI11" s="85">
        <v>2</v>
      </c>
      <c r="AJ11" s="87">
        <v>0</v>
      </c>
      <c r="AL11" s="86" t="s">
        <v>120</v>
      </c>
      <c r="AM11" s="85">
        <v>0</v>
      </c>
      <c r="AN11" s="85">
        <v>0</v>
      </c>
      <c r="AO11" s="87">
        <v>0</v>
      </c>
      <c r="AQ11" s="86" t="s">
        <v>120</v>
      </c>
      <c r="AR11" s="85">
        <v>1</v>
      </c>
      <c r="AS11" s="85">
        <v>0</v>
      </c>
      <c r="AT11" s="87">
        <v>0</v>
      </c>
      <c r="AV11" s="86" t="s">
        <v>120</v>
      </c>
      <c r="AW11" s="85">
        <v>0</v>
      </c>
      <c r="AX11" s="85">
        <v>0</v>
      </c>
      <c r="AY11" s="87">
        <v>1</v>
      </c>
    </row>
    <row r="12" spans="1:51" x14ac:dyDescent="0.25">
      <c r="A12" s="86"/>
      <c r="B12" s="86"/>
      <c r="C12" s="85">
        <v>86.4</v>
      </c>
      <c r="D12" s="87">
        <v>0.57999999999999996</v>
      </c>
      <c r="E12" s="86"/>
      <c r="F12" s="85"/>
      <c r="G12" s="85">
        <v>83</v>
      </c>
      <c r="H12" s="85">
        <v>2.2799999999999998</v>
      </c>
      <c r="I12" s="87"/>
      <c r="J12" s="86"/>
      <c r="K12" s="85"/>
      <c r="L12" s="85">
        <v>83</v>
      </c>
      <c r="M12" s="85"/>
      <c r="N12" s="87"/>
      <c r="O12" s="86"/>
      <c r="P12" s="85"/>
      <c r="Q12" s="85">
        <v>83</v>
      </c>
      <c r="R12" s="85"/>
      <c r="S12" s="87"/>
      <c r="T12" s="86"/>
      <c r="U12" s="85"/>
      <c r="V12" s="85">
        <v>83</v>
      </c>
      <c r="W12" s="85"/>
      <c r="X12" s="87"/>
      <c r="Y12" s="85"/>
      <c r="Z12" s="85"/>
      <c r="AA12" s="85"/>
      <c r="AB12" s="90" t="s">
        <v>121</v>
      </c>
      <c r="AC12" s="85"/>
      <c r="AD12" s="85"/>
      <c r="AE12" s="87"/>
      <c r="AG12" s="86" t="s">
        <v>121</v>
      </c>
      <c r="AH12" s="85">
        <v>0</v>
      </c>
      <c r="AI12" s="85">
        <v>1</v>
      </c>
      <c r="AJ12" s="87">
        <v>0</v>
      </c>
      <c r="AL12" s="86" t="s">
        <v>121</v>
      </c>
      <c r="AM12" s="85">
        <v>0</v>
      </c>
      <c r="AN12" s="85">
        <v>0</v>
      </c>
      <c r="AO12" s="87">
        <v>0</v>
      </c>
      <c r="AQ12" s="86" t="s">
        <v>121</v>
      </c>
      <c r="AR12" s="85">
        <v>0</v>
      </c>
      <c r="AS12" s="85">
        <v>0</v>
      </c>
      <c r="AT12" s="87">
        <v>0</v>
      </c>
      <c r="AV12" s="86" t="s">
        <v>121</v>
      </c>
      <c r="AW12" s="85">
        <v>0</v>
      </c>
      <c r="AX12" s="85">
        <v>0</v>
      </c>
      <c r="AY12" s="87">
        <v>0</v>
      </c>
    </row>
    <row r="13" spans="1:51" x14ac:dyDescent="0.25">
      <c r="A13" s="86"/>
      <c r="B13" s="86"/>
      <c r="C13" s="85">
        <v>77.3</v>
      </c>
      <c r="D13" s="87">
        <v>0.7</v>
      </c>
      <c r="E13" s="86"/>
      <c r="F13" s="85"/>
      <c r="G13" s="85">
        <v>75.7</v>
      </c>
      <c r="H13" s="85"/>
      <c r="I13" s="87"/>
      <c r="J13" s="86"/>
      <c r="K13" s="85"/>
      <c r="L13" s="85">
        <v>75.7</v>
      </c>
      <c r="M13" s="85"/>
      <c r="N13" s="87"/>
      <c r="O13" s="86"/>
      <c r="P13" s="85"/>
      <c r="Q13" s="85">
        <v>75.7</v>
      </c>
      <c r="R13" s="85"/>
      <c r="S13" s="87"/>
      <c r="T13" s="86"/>
      <c r="U13" s="85"/>
      <c r="V13" s="85">
        <v>75.7</v>
      </c>
      <c r="W13" s="85"/>
      <c r="X13" s="87"/>
      <c r="Y13" s="85"/>
      <c r="Z13" s="85"/>
      <c r="AA13" s="85"/>
      <c r="AB13" s="90" t="s">
        <v>122</v>
      </c>
      <c r="AC13" s="85"/>
      <c r="AD13" s="85"/>
      <c r="AE13" s="87"/>
      <c r="AG13" s="86" t="s">
        <v>122</v>
      </c>
      <c r="AH13" s="85">
        <v>0</v>
      </c>
      <c r="AI13" s="85">
        <v>0</v>
      </c>
      <c r="AJ13" s="87">
        <v>0</v>
      </c>
      <c r="AL13" s="86" t="s">
        <v>122</v>
      </c>
      <c r="AM13" s="85">
        <v>0</v>
      </c>
      <c r="AN13" s="85">
        <v>0</v>
      </c>
      <c r="AO13" s="87">
        <v>0</v>
      </c>
      <c r="AQ13" s="86" t="s">
        <v>122</v>
      </c>
      <c r="AR13" s="85">
        <v>0</v>
      </c>
      <c r="AS13" s="85">
        <v>0</v>
      </c>
      <c r="AT13" s="87">
        <v>0</v>
      </c>
      <c r="AV13" s="86" t="s">
        <v>122</v>
      </c>
      <c r="AW13" s="85">
        <v>0</v>
      </c>
      <c r="AX13" s="85">
        <v>0</v>
      </c>
      <c r="AY13" s="87">
        <v>0</v>
      </c>
    </row>
    <row r="14" spans="1:51" x14ac:dyDescent="0.25">
      <c r="A14" s="86"/>
      <c r="B14" s="86"/>
      <c r="C14" s="85">
        <v>74.3</v>
      </c>
      <c r="D14" s="87">
        <v>0.56999999999999995</v>
      </c>
      <c r="E14" s="86"/>
      <c r="F14" s="85"/>
      <c r="G14" s="85">
        <v>60.9</v>
      </c>
      <c r="H14" s="85"/>
      <c r="I14" s="87"/>
      <c r="J14" s="86"/>
      <c r="K14" s="85"/>
      <c r="L14" s="85">
        <v>60.9</v>
      </c>
      <c r="M14" s="85"/>
      <c r="N14" s="87"/>
      <c r="O14" s="86"/>
      <c r="P14" s="85"/>
      <c r="Q14" s="85">
        <v>60.9</v>
      </c>
      <c r="R14" s="85"/>
      <c r="S14" s="87"/>
      <c r="T14" s="86"/>
      <c r="U14" s="85"/>
      <c r="V14" s="85">
        <v>60.9</v>
      </c>
      <c r="W14" s="85"/>
      <c r="X14" s="87"/>
      <c r="Y14" s="85"/>
      <c r="Z14" s="85"/>
      <c r="AA14" s="85"/>
      <c r="AB14" s="90" t="s">
        <v>123</v>
      </c>
      <c r="AC14" s="85"/>
      <c r="AD14" s="85"/>
      <c r="AE14" s="87"/>
      <c r="AG14" s="86" t="s">
        <v>123</v>
      </c>
      <c r="AH14" s="85">
        <v>0</v>
      </c>
      <c r="AI14" s="85">
        <v>0</v>
      </c>
      <c r="AJ14" s="87">
        <v>0</v>
      </c>
      <c r="AL14" s="86" t="s">
        <v>123</v>
      </c>
      <c r="AM14" s="85">
        <v>0</v>
      </c>
      <c r="AN14" s="85">
        <v>0</v>
      </c>
      <c r="AO14" s="87">
        <v>0</v>
      </c>
      <c r="AQ14" s="86" t="s">
        <v>123</v>
      </c>
      <c r="AR14" s="85">
        <v>0</v>
      </c>
      <c r="AS14" s="85">
        <v>0</v>
      </c>
      <c r="AT14" s="87">
        <v>0</v>
      </c>
      <c r="AV14" s="86" t="s">
        <v>123</v>
      </c>
      <c r="AW14" s="85">
        <v>0</v>
      </c>
      <c r="AX14" s="85">
        <v>0</v>
      </c>
      <c r="AY14" s="87">
        <v>0</v>
      </c>
    </row>
    <row r="15" spans="1:51" ht="16.5" thickBot="1" x14ac:dyDescent="0.3">
      <c r="A15" s="86"/>
      <c r="B15" s="86"/>
      <c r="C15" s="85">
        <v>68.7</v>
      </c>
      <c r="D15" s="87">
        <v>0.51</v>
      </c>
      <c r="E15" s="86"/>
      <c r="F15" s="85"/>
      <c r="G15" s="85">
        <v>55.5</v>
      </c>
      <c r="H15" s="85">
        <v>1.21</v>
      </c>
      <c r="I15" s="87"/>
      <c r="J15" s="86"/>
      <c r="K15" s="85"/>
      <c r="L15" s="85">
        <v>55.5</v>
      </c>
      <c r="M15" s="85"/>
      <c r="N15" s="87"/>
      <c r="O15" s="86"/>
      <c r="P15" s="85"/>
      <c r="Q15" s="85">
        <v>55.5</v>
      </c>
      <c r="R15" s="85"/>
      <c r="S15" s="87"/>
      <c r="T15" s="86"/>
      <c r="U15" s="85"/>
      <c r="V15" s="85">
        <v>55.5</v>
      </c>
      <c r="W15" s="85"/>
      <c r="X15" s="87"/>
      <c r="Y15" s="85"/>
      <c r="Z15" s="85"/>
      <c r="AA15" s="85"/>
      <c r="AB15" s="90" t="s">
        <v>124</v>
      </c>
      <c r="AC15" s="85"/>
      <c r="AD15" s="85"/>
      <c r="AE15" s="87"/>
      <c r="AG15" s="86" t="s">
        <v>124</v>
      </c>
      <c r="AH15" s="85">
        <v>0</v>
      </c>
      <c r="AI15" s="85">
        <v>0</v>
      </c>
      <c r="AJ15" s="87">
        <v>0</v>
      </c>
      <c r="AL15" s="86" t="s">
        <v>124</v>
      </c>
      <c r="AM15" s="85">
        <v>0</v>
      </c>
      <c r="AN15" s="85">
        <v>0</v>
      </c>
      <c r="AO15" s="87">
        <v>0</v>
      </c>
      <c r="AQ15" s="86" t="s">
        <v>124</v>
      </c>
      <c r="AR15" s="85">
        <v>0</v>
      </c>
      <c r="AS15" s="85">
        <v>0</v>
      </c>
      <c r="AT15" s="87">
        <v>0</v>
      </c>
      <c r="AV15" s="86" t="s">
        <v>124</v>
      </c>
      <c r="AW15" s="85">
        <v>0</v>
      </c>
      <c r="AX15" s="85">
        <v>0</v>
      </c>
      <c r="AY15" s="87">
        <v>0</v>
      </c>
    </row>
    <row r="16" spans="1:51" ht="16.5" thickBot="1" x14ac:dyDescent="0.3">
      <c r="A16" s="86"/>
      <c r="B16" s="86"/>
      <c r="C16" s="85">
        <v>61.3</v>
      </c>
      <c r="D16" s="87">
        <v>0.59</v>
      </c>
      <c r="E16" s="86"/>
      <c r="F16" s="85">
        <v>75.7</v>
      </c>
      <c r="G16" s="85">
        <v>103.6</v>
      </c>
      <c r="H16" s="85">
        <v>0.41</v>
      </c>
      <c r="I16" s="87"/>
      <c r="J16" s="86"/>
      <c r="K16" s="85">
        <v>75.7</v>
      </c>
      <c r="L16" s="85">
        <v>103.6</v>
      </c>
      <c r="M16" s="85">
        <v>0.67</v>
      </c>
      <c r="N16" s="87"/>
      <c r="O16" s="86"/>
      <c r="P16" s="85">
        <v>75.7</v>
      </c>
      <c r="Q16" s="85">
        <v>103.6</v>
      </c>
      <c r="R16" s="85"/>
      <c r="S16" s="87"/>
      <c r="T16" s="86"/>
      <c r="U16" s="85">
        <v>75.7</v>
      </c>
      <c r="V16" s="85">
        <v>103.6</v>
      </c>
      <c r="W16" s="85">
        <v>0.41</v>
      </c>
      <c r="X16" s="87"/>
      <c r="Y16" s="85"/>
      <c r="Z16" s="85"/>
      <c r="AA16" s="85"/>
      <c r="AB16" s="90" t="s">
        <v>125</v>
      </c>
      <c r="AC16" s="85"/>
      <c r="AD16" s="85"/>
      <c r="AE16" s="87"/>
      <c r="AG16" s="91" t="s">
        <v>125</v>
      </c>
      <c r="AH16" s="85">
        <v>0</v>
      </c>
      <c r="AI16" s="85">
        <v>0</v>
      </c>
      <c r="AJ16" s="87">
        <v>0</v>
      </c>
      <c r="AL16" s="86" t="s">
        <v>125</v>
      </c>
      <c r="AM16" s="85">
        <v>0</v>
      </c>
      <c r="AN16" s="85">
        <v>0</v>
      </c>
      <c r="AO16" s="87">
        <v>0</v>
      </c>
      <c r="AQ16" s="86" t="s">
        <v>125</v>
      </c>
      <c r="AR16" s="85">
        <v>0</v>
      </c>
      <c r="AS16" s="85">
        <v>0</v>
      </c>
      <c r="AT16" s="87">
        <v>0</v>
      </c>
      <c r="AV16" s="86" t="s">
        <v>125</v>
      </c>
      <c r="AW16" s="85">
        <v>0</v>
      </c>
      <c r="AX16" s="85">
        <v>0</v>
      </c>
      <c r="AY16" s="87">
        <v>0</v>
      </c>
    </row>
    <row r="17" spans="1:54" x14ac:dyDescent="0.25">
      <c r="A17" s="86"/>
      <c r="B17" s="86">
        <v>68.2</v>
      </c>
      <c r="C17" s="85">
        <v>103.6</v>
      </c>
      <c r="D17" s="87"/>
      <c r="E17" s="86"/>
      <c r="F17" s="85"/>
      <c r="G17" s="85">
        <v>83</v>
      </c>
      <c r="H17" s="85"/>
      <c r="I17" s="87"/>
      <c r="J17" s="86"/>
      <c r="K17" s="85"/>
      <c r="L17" s="85">
        <v>83</v>
      </c>
      <c r="M17" s="85">
        <v>0.9</v>
      </c>
      <c r="N17" s="87"/>
      <c r="O17" s="86"/>
      <c r="P17" s="85"/>
      <c r="Q17" s="85">
        <v>83</v>
      </c>
      <c r="R17" s="85"/>
      <c r="S17" s="87"/>
      <c r="T17" s="86"/>
      <c r="U17" s="85"/>
      <c r="V17" s="85">
        <v>83</v>
      </c>
      <c r="W17" s="85"/>
      <c r="X17" s="87"/>
      <c r="Y17" s="85"/>
      <c r="Z17" s="85"/>
      <c r="AA17" s="85"/>
      <c r="AB17" s="90" t="s">
        <v>126</v>
      </c>
      <c r="AC17" s="85"/>
      <c r="AD17" s="85"/>
      <c r="AE17" s="87"/>
      <c r="AG17" s="86" t="s">
        <v>126</v>
      </c>
      <c r="AH17" s="85">
        <v>0</v>
      </c>
      <c r="AI17" s="85">
        <v>0</v>
      </c>
      <c r="AJ17" s="87">
        <v>0</v>
      </c>
      <c r="AL17" s="86" t="s">
        <v>126</v>
      </c>
      <c r="AM17" s="85">
        <v>0</v>
      </c>
      <c r="AN17" s="85">
        <v>0</v>
      </c>
      <c r="AO17" s="87">
        <v>0</v>
      </c>
      <c r="AQ17" s="86" t="s">
        <v>126</v>
      </c>
      <c r="AR17" s="85">
        <v>0</v>
      </c>
      <c r="AS17" s="85">
        <v>0</v>
      </c>
      <c r="AT17" s="87">
        <v>0</v>
      </c>
      <c r="AV17" s="86" t="s">
        <v>126</v>
      </c>
      <c r="AW17" s="85">
        <v>0</v>
      </c>
      <c r="AX17" s="85">
        <v>0</v>
      </c>
      <c r="AY17" s="87">
        <v>0</v>
      </c>
    </row>
    <row r="18" spans="1:54" x14ac:dyDescent="0.25">
      <c r="A18" s="86"/>
      <c r="B18" s="86"/>
      <c r="C18" s="85">
        <v>86.9</v>
      </c>
      <c r="D18" s="87"/>
      <c r="E18" s="86"/>
      <c r="F18" s="85"/>
      <c r="G18" s="85">
        <v>75.7</v>
      </c>
      <c r="H18" s="85"/>
      <c r="I18" s="87"/>
      <c r="J18" s="86"/>
      <c r="K18" s="85"/>
      <c r="L18" s="85">
        <v>72</v>
      </c>
      <c r="M18" s="85">
        <v>0.64</v>
      </c>
      <c r="N18" s="87"/>
      <c r="O18" s="86"/>
      <c r="P18" s="85"/>
      <c r="Q18" s="85">
        <v>72</v>
      </c>
      <c r="R18" s="85"/>
      <c r="S18" s="87"/>
      <c r="T18" s="86"/>
      <c r="U18" s="85"/>
      <c r="V18" s="85">
        <v>72</v>
      </c>
      <c r="W18" s="85">
        <v>0.75</v>
      </c>
      <c r="X18" s="87"/>
      <c r="Y18" s="85"/>
      <c r="Z18" s="85"/>
      <c r="AA18" s="85"/>
      <c r="AB18" s="90" t="s">
        <v>127</v>
      </c>
      <c r="AC18" s="85"/>
      <c r="AD18" s="85"/>
      <c r="AE18" s="87"/>
      <c r="AG18" s="86" t="s">
        <v>127</v>
      </c>
      <c r="AH18" s="85">
        <v>0</v>
      </c>
      <c r="AI18" s="85">
        <v>0</v>
      </c>
      <c r="AJ18" s="87">
        <v>0</v>
      </c>
      <c r="AL18" s="86" t="s">
        <v>127</v>
      </c>
      <c r="AM18" s="85">
        <v>0</v>
      </c>
      <c r="AN18" s="85">
        <v>0</v>
      </c>
      <c r="AO18" s="87">
        <v>0</v>
      </c>
      <c r="AQ18" s="86" t="s">
        <v>127</v>
      </c>
      <c r="AR18" s="85">
        <v>0</v>
      </c>
      <c r="AS18" s="85">
        <v>0</v>
      </c>
      <c r="AT18" s="87">
        <v>0</v>
      </c>
      <c r="AV18" s="86" t="s">
        <v>127</v>
      </c>
      <c r="AW18" s="85">
        <v>0</v>
      </c>
      <c r="AX18" s="85">
        <v>0</v>
      </c>
      <c r="AY18" s="87">
        <v>0</v>
      </c>
    </row>
    <row r="19" spans="1:54" x14ac:dyDescent="0.25">
      <c r="A19" s="86"/>
      <c r="B19" s="86"/>
      <c r="C19" s="85">
        <v>77.3</v>
      </c>
      <c r="D19" s="87"/>
      <c r="E19" s="86"/>
      <c r="F19" s="85"/>
      <c r="G19" s="85">
        <v>60.9</v>
      </c>
      <c r="H19" s="85"/>
      <c r="I19" s="87"/>
      <c r="J19" s="86"/>
      <c r="K19" s="85"/>
      <c r="L19" s="85">
        <v>60.9</v>
      </c>
      <c r="M19" s="85"/>
      <c r="N19" s="87"/>
      <c r="O19" s="86"/>
      <c r="P19" s="85"/>
      <c r="Q19" s="85">
        <v>60.9</v>
      </c>
      <c r="R19" s="85"/>
      <c r="S19" s="87"/>
      <c r="T19" s="86"/>
      <c r="U19" s="85"/>
      <c r="V19" s="85">
        <v>60.9</v>
      </c>
      <c r="W19" s="85">
        <v>0.77</v>
      </c>
      <c r="X19" s="87"/>
      <c r="Y19" s="85"/>
      <c r="Z19" s="85"/>
      <c r="AA19" s="85"/>
      <c r="AB19" s="90" t="s">
        <v>128</v>
      </c>
      <c r="AC19" s="85"/>
      <c r="AD19" s="85"/>
      <c r="AE19" s="87"/>
      <c r="AG19" s="86" t="s">
        <v>128</v>
      </c>
      <c r="AH19" s="85">
        <v>0</v>
      </c>
      <c r="AI19" s="85">
        <v>0</v>
      </c>
      <c r="AJ19" s="87">
        <v>0</v>
      </c>
      <c r="AL19" s="86" t="s">
        <v>128</v>
      </c>
      <c r="AM19" s="85">
        <v>0</v>
      </c>
      <c r="AN19" s="85">
        <v>0</v>
      </c>
      <c r="AO19" s="87">
        <v>0</v>
      </c>
      <c r="AQ19" s="86" t="s">
        <v>128</v>
      </c>
      <c r="AR19" s="85">
        <v>0</v>
      </c>
      <c r="AS19" s="85">
        <v>0</v>
      </c>
      <c r="AT19" s="87">
        <v>0</v>
      </c>
      <c r="AV19" s="86" t="s">
        <v>128</v>
      </c>
      <c r="AW19" s="85">
        <v>0</v>
      </c>
      <c r="AX19" s="85">
        <v>0</v>
      </c>
      <c r="AY19" s="87">
        <v>0</v>
      </c>
    </row>
    <row r="20" spans="1:54" x14ac:dyDescent="0.25">
      <c r="A20" s="86"/>
      <c r="B20" s="86"/>
      <c r="C20" s="85">
        <v>74.400000000000006</v>
      </c>
      <c r="D20" s="87"/>
      <c r="E20" s="86"/>
      <c r="F20" s="85"/>
      <c r="G20" s="85">
        <v>55.5</v>
      </c>
      <c r="H20" s="85">
        <v>0.43</v>
      </c>
      <c r="I20" s="87"/>
      <c r="J20" s="86"/>
      <c r="K20" s="85"/>
      <c r="L20" s="85">
        <v>55.5</v>
      </c>
      <c r="M20" s="85">
        <v>0.87</v>
      </c>
      <c r="N20" s="87"/>
      <c r="O20" s="86"/>
      <c r="P20" s="85"/>
      <c r="Q20" s="85">
        <v>55.5</v>
      </c>
      <c r="R20" s="85"/>
      <c r="S20" s="87"/>
      <c r="T20" s="86"/>
      <c r="U20" s="85"/>
      <c r="V20" s="85">
        <v>55.5</v>
      </c>
      <c r="W20" s="85">
        <v>0.83</v>
      </c>
      <c r="X20" s="87"/>
      <c r="Y20" s="85"/>
      <c r="Z20" s="85"/>
      <c r="AA20" s="85"/>
      <c r="AB20" s="90" t="s">
        <v>129</v>
      </c>
      <c r="AC20" s="85"/>
      <c r="AD20" s="85"/>
      <c r="AE20" s="87"/>
      <c r="AG20" s="86" t="s">
        <v>129</v>
      </c>
      <c r="AH20" s="85">
        <v>0</v>
      </c>
      <c r="AI20" s="85">
        <v>0</v>
      </c>
      <c r="AJ20" s="87">
        <v>0</v>
      </c>
      <c r="AL20" s="86" t="s">
        <v>129</v>
      </c>
      <c r="AM20" s="85">
        <v>0</v>
      </c>
      <c r="AN20" s="85">
        <v>0</v>
      </c>
      <c r="AO20" s="87">
        <v>0</v>
      </c>
      <c r="AQ20" s="86" t="s">
        <v>129</v>
      </c>
      <c r="AR20" s="85">
        <v>0</v>
      </c>
      <c r="AS20" s="85">
        <v>0</v>
      </c>
      <c r="AT20" s="87">
        <v>0</v>
      </c>
      <c r="AV20" s="86" t="s">
        <v>129</v>
      </c>
      <c r="AW20" s="85">
        <v>0</v>
      </c>
      <c r="AX20" s="85">
        <v>0</v>
      </c>
      <c r="AY20" s="87">
        <v>0</v>
      </c>
    </row>
    <row r="21" spans="1:54" ht="16.5" thickBot="1" x14ac:dyDescent="0.3">
      <c r="A21" s="86"/>
      <c r="B21" s="86"/>
      <c r="C21" s="85">
        <v>68.2</v>
      </c>
      <c r="D21" s="87"/>
      <c r="E21" s="86"/>
      <c r="F21" s="85">
        <v>83</v>
      </c>
      <c r="G21" s="85">
        <v>103.6</v>
      </c>
      <c r="H21" s="85"/>
      <c r="I21" s="87"/>
      <c r="J21" s="86"/>
      <c r="K21" s="85">
        <v>83</v>
      </c>
      <c r="L21" s="85">
        <v>103.6</v>
      </c>
      <c r="M21" s="85">
        <v>0.77</v>
      </c>
      <c r="N21" s="87"/>
      <c r="O21" s="86"/>
      <c r="P21" s="85">
        <v>83</v>
      </c>
      <c r="Q21" s="85">
        <v>103.6</v>
      </c>
      <c r="R21" s="85"/>
      <c r="S21" s="87"/>
      <c r="T21" s="86"/>
      <c r="U21" s="85">
        <v>83</v>
      </c>
      <c r="V21" s="85">
        <v>103.6</v>
      </c>
      <c r="W21" s="85">
        <v>0.83</v>
      </c>
      <c r="X21" s="87"/>
      <c r="Y21" s="85"/>
      <c r="Z21" s="85"/>
      <c r="AA21" s="85"/>
      <c r="AB21" s="92" t="s">
        <v>130</v>
      </c>
      <c r="AC21" s="93"/>
      <c r="AD21" s="93"/>
      <c r="AE21" s="94"/>
      <c r="AG21" s="95" t="s">
        <v>130</v>
      </c>
      <c r="AH21" s="93">
        <v>0</v>
      </c>
      <c r="AI21" s="93">
        <v>0</v>
      </c>
      <c r="AJ21" s="94">
        <v>0</v>
      </c>
      <c r="AL21" s="95" t="s">
        <v>130</v>
      </c>
      <c r="AM21" s="93">
        <v>0</v>
      </c>
      <c r="AN21" s="93">
        <v>0</v>
      </c>
      <c r="AO21" s="94">
        <v>0</v>
      </c>
      <c r="AQ21" s="95" t="s">
        <v>130</v>
      </c>
      <c r="AR21" s="93">
        <v>0</v>
      </c>
      <c r="AS21" s="93">
        <v>0</v>
      </c>
      <c r="AT21" s="94">
        <v>0</v>
      </c>
      <c r="AV21" s="95" t="s">
        <v>130</v>
      </c>
      <c r="AW21" s="93">
        <v>0</v>
      </c>
      <c r="AX21" s="93">
        <v>0</v>
      </c>
      <c r="AY21" s="94">
        <v>0</v>
      </c>
    </row>
    <row r="22" spans="1:54" x14ac:dyDescent="0.25">
      <c r="A22" s="86"/>
      <c r="B22" s="86"/>
      <c r="C22" s="85">
        <v>61.4</v>
      </c>
      <c r="D22" s="87"/>
      <c r="E22" s="86"/>
      <c r="F22" s="85"/>
      <c r="G22" s="85">
        <v>83</v>
      </c>
      <c r="H22" s="85"/>
      <c r="I22" s="87"/>
      <c r="J22" s="86"/>
      <c r="K22" s="85"/>
      <c r="L22" s="85">
        <v>83</v>
      </c>
      <c r="M22" s="85"/>
      <c r="N22" s="87"/>
      <c r="O22" s="86"/>
      <c r="P22" s="85"/>
      <c r="Q22" s="85">
        <v>83</v>
      </c>
      <c r="R22" s="85"/>
      <c r="S22" s="87"/>
      <c r="T22" s="86"/>
      <c r="U22" s="85"/>
      <c r="V22" s="85">
        <v>83</v>
      </c>
      <c r="W22" s="85"/>
      <c r="X22" s="87"/>
      <c r="Y22" s="85"/>
      <c r="Z22" s="85"/>
      <c r="AA22" s="85"/>
      <c r="AG22" s="85"/>
      <c r="AH22" s="85"/>
      <c r="AI22" s="85"/>
      <c r="AJ22" s="85"/>
    </row>
    <row r="23" spans="1:54" x14ac:dyDescent="0.25">
      <c r="A23" s="86"/>
      <c r="B23" s="86">
        <v>69.7</v>
      </c>
      <c r="C23" s="85">
        <v>100.8</v>
      </c>
      <c r="D23" s="87"/>
      <c r="E23" s="86"/>
      <c r="F23" s="85"/>
      <c r="G23" s="85">
        <v>75.7</v>
      </c>
      <c r="H23" s="85">
        <v>0.63</v>
      </c>
      <c r="I23" s="87"/>
      <c r="J23" s="86"/>
      <c r="K23" s="85"/>
      <c r="L23" s="85">
        <v>75.7</v>
      </c>
      <c r="M23" s="85">
        <v>0.76</v>
      </c>
      <c r="N23" s="87"/>
      <c r="O23" s="86"/>
      <c r="P23" s="85"/>
      <c r="Q23" s="85">
        <v>75.7</v>
      </c>
      <c r="R23" s="85"/>
      <c r="S23" s="87"/>
      <c r="T23" s="86"/>
      <c r="U23" s="85"/>
      <c r="V23" s="85">
        <v>75.7</v>
      </c>
      <c r="W23" s="85">
        <v>0.81</v>
      </c>
      <c r="X23" s="87"/>
      <c r="Y23" s="85"/>
      <c r="Z23" s="85"/>
      <c r="AA23" s="85"/>
      <c r="AB23" s="85"/>
      <c r="AC23" s="85"/>
      <c r="AY23" s="85"/>
      <c r="AZ23" s="85"/>
      <c r="BA23" s="85"/>
      <c r="BB23" s="85"/>
    </row>
    <row r="24" spans="1:54" x14ac:dyDescent="0.25">
      <c r="A24" s="86"/>
      <c r="B24" s="86"/>
      <c r="C24" s="85">
        <v>84.5</v>
      </c>
      <c r="D24" s="87"/>
      <c r="E24" s="86"/>
      <c r="F24" s="85"/>
      <c r="G24" s="85">
        <v>60.9</v>
      </c>
      <c r="H24" s="85"/>
      <c r="I24" s="87"/>
      <c r="J24" s="86"/>
      <c r="K24" s="85"/>
      <c r="L24" s="85">
        <v>72</v>
      </c>
      <c r="M24" s="85">
        <v>0.72</v>
      </c>
      <c r="N24" s="87"/>
      <c r="O24" s="86"/>
      <c r="P24" s="85"/>
      <c r="Q24" s="85">
        <v>72</v>
      </c>
      <c r="R24" s="85"/>
      <c r="S24" s="87"/>
      <c r="T24" s="86"/>
      <c r="U24" s="85"/>
      <c r="V24" s="85">
        <v>72</v>
      </c>
      <c r="W24" s="85">
        <v>0.7</v>
      </c>
      <c r="X24" s="87"/>
      <c r="Y24" s="85"/>
      <c r="Z24" s="85"/>
      <c r="AA24" s="85"/>
      <c r="AB24" s="85"/>
      <c r="AC24" s="85"/>
      <c r="AY24" s="85"/>
      <c r="AZ24" s="85"/>
      <c r="BA24" s="85"/>
      <c r="BB24" s="85"/>
    </row>
    <row r="25" spans="1:54" x14ac:dyDescent="0.25">
      <c r="A25" s="86"/>
      <c r="B25" s="86"/>
      <c r="C25" s="85">
        <v>71.900000000000006</v>
      </c>
      <c r="D25" s="87"/>
      <c r="E25" s="86"/>
      <c r="F25" s="85"/>
      <c r="G25" s="85">
        <v>55.5</v>
      </c>
      <c r="H25" s="85">
        <v>0.8</v>
      </c>
      <c r="I25" s="87"/>
      <c r="J25" s="86"/>
      <c r="K25" s="85"/>
      <c r="L25" s="85">
        <v>55.5</v>
      </c>
      <c r="M25" s="85">
        <v>0.86</v>
      </c>
      <c r="N25" s="87"/>
      <c r="O25" s="86"/>
      <c r="P25" s="85"/>
      <c r="Q25" s="85">
        <v>55.5</v>
      </c>
      <c r="R25" s="85"/>
      <c r="S25" s="87"/>
      <c r="T25" s="86"/>
      <c r="U25" s="85"/>
      <c r="V25" s="85">
        <v>55.5</v>
      </c>
      <c r="W25" s="85">
        <v>0.89</v>
      </c>
      <c r="X25" s="87"/>
      <c r="Y25" s="85"/>
      <c r="Z25" s="85"/>
      <c r="AA25" s="85"/>
      <c r="AB25" s="85"/>
      <c r="AC25" s="85"/>
      <c r="AY25" s="85"/>
      <c r="AZ25" s="85"/>
      <c r="BA25" s="85"/>
      <c r="BB25" s="85"/>
    </row>
    <row r="26" spans="1:54" x14ac:dyDescent="0.25">
      <c r="A26" s="86"/>
      <c r="B26" s="86"/>
      <c r="C26" s="85">
        <v>69.7</v>
      </c>
      <c r="D26" s="87"/>
      <c r="E26" s="86"/>
      <c r="F26" s="85">
        <v>103.6</v>
      </c>
      <c r="G26" s="85">
        <v>103.6</v>
      </c>
      <c r="H26" s="85"/>
      <c r="I26" s="87"/>
      <c r="J26" s="86"/>
      <c r="K26" s="85">
        <v>103.6</v>
      </c>
      <c r="L26" s="85">
        <v>103.6</v>
      </c>
      <c r="M26" s="85"/>
      <c r="N26" s="87"/>
      <c r="O26" s="86"/>
      <c r="P26" s="85">
        <v>103.6</v>
      </c>
      <c r="Q26" s="85">
        <v>103.6</v>
      </c>
      <c r="R26" s="85"/>
      <c r="S26" s="87"/>
      <c r="T26" s="86"/>
      <c r="U26" s="85">
        <v>103.6</v>
      </c>
      <c r="V26" s="85">
        <v>103.6</v>
      </c>
      <c r="W26" s="85"/>
      <c r="X26" s="87"/>
      <c r="Y26" s="85"/>
      <c r="Z26" s="85"/>
      <c r="AA26" s="85"/>
      <c r="AB26" s="85"/>
      <c r="AC26" s="85"/>
      <c r="AY26" s="85"/>
      <c r="AZ26" s="85"/>
      <c r="BA26" s="85"/>
      <c r="BB26" s="85"/>
    </row>
    <row r="27" spans="1:54" x14ac:dyDescent="0.25">
      <c r="A27" s="86"/>
      <c r="B27" s="86"/>
      <c r="C27" s="85">
        <v>60.8</v>
      </c>
      <c r="D27" s="87"/>
      <c r="E27" s="86"/>
      <c r="F27" s="85"/>
      <c r="G27" s="85">
        <v>83</v>
      </c>
      <c r="H27" s="85"/>
      <c r="I27" s="87"/>
      <c r="J27" s="86"/>
      <c r="K27" s="85"/>
      <c r="L27" s="85">
        <v>83</v>
      </c>
      <c r="M27" s="85">
        <v>0.9</v>
      </c>
      <c r="N27" s="87"/>
      <c r="O27" s="86"/>
      <c r="P27" s="85"/>
      <c r="Q27" s="85">
        <v>83</v>
      </c>
      <c r="R27" s="85"/>
      <c r="S27" s="87"/>
      <c r="T27" s="86"/>
      <c r="U27" s="85"/>
      <c r="V27" s="85">
        <v>83</v>
      </c>
      <c r="W27" s="85"/>
      <c r="X27" s="87"/>
      <c r="Y27" s="85"/>
      <c r="Z27" s="85"/>
      <c r="AA27" s="85"/>
      <c r="AB27" s="85"/>
      <c r="AC27" s="85"/>
      <c r="AY27" s="85"/>
      <c r="AZ27" s="85"/>
      <c r="BA27" s="85"/>
      <c r="BB27" s="85"/>
    </row>
    <row r="28" spans="1:54" x14ac:dyDescent="0.25">
      <c r="A28" s="86"/>
      <c r="B28" s="86">
        <v>71.900000000000006</v>
      </c>
      <c r="C28" s="85">
        <v>101</v>
      </c>
      <c r="D28" s="87">
        <v>0.49</v>
      </c>
      <c r="E28" s="86"/>
      <c r="F28" s="85"/>
      <c r="G28" s="85">
        <v>75.7</v>
      </c>
      <c r="H28" s="85"/>
      <c r="I28" s="87"/>
      <c r="J28" s="86"/>
      <c r="K28" s="85"/>
      <c r="L28" s="85">
        <v>75.7</v>
      </c>
      <c r="M28" s="85">
        <v>0.68</v>
      </c>
      <c r="N28" s="87"/>
      <c r="O28" s="86"/>
      <c r="P28" s="85"/>
      <c r="Q28" s="85">
        <v>75.7</v>
      </c>
      <c r="R28" s="85"/>
      <c r="S28" s="87"/>
      <c r="T28" s="86"/>
      <c r="U28" s="85"/>
      <c r="V28" s="85" t="s">
        <v>8</v>
      </c>
      <c r="W28" s="85">
        <v>0.72</v>
      </c>
      <c r="X28" s="87"/>
      <c r="Y28" s="85"/>
      <c r="Z28" s="85"/>
      <c r="AA28" s="85"/>
      <c r="AB28" s="85"/>
      <c r="AC28" s="85"/>
      <c r="AY28" s="85"/>
      <c r="AZ28" s="85"/>
      <c r="BA28" s="85"/>
      <c r="BB28" s="85"/>
    </row>
    <row r="29" spans="1:54" x14ac:dyDescent="0.25">
      <c r="A29" s="86"/>
      <c r="B29" s="86"/>
      <c r="C29" s="85">
        <v>84.6</v>
      </c>
      <c r="D29" s="87">
        <v>0.52</v>
      </c>
      <c r="E29" s="86"/>
      <c r="F29" s="85"/>
      <c r="G29" s="85">
        <v>60.9</v>
      </c>
      <c r="H29" s="85"/>
      <c r="I29" s="87"/>
      <c r="J29" s="86"/>
      <c r="K29" s="85"/>
      <c r="L29" s="85">
        <v>60.9</v>
      </c>
      <c r="M29" s="85"/>
      <c r="N29" s="87"/>
      <c r="O29" s="86"/>
      <c r="P29" s="85"/>
      <c r="Q29" s="85">
        <v>60.9</v>
      </c>
      <c r="R29" s="85"/>
      <c r="S29" s="87"/>
      <c r="T29" s="86"/>
      <c r="U29" s="85"/>
      <c r="V29" s="85">
        <v>60.9</v>
      </c>
      <c r="W29" s="85"/>
      <c r="X29" s="87"/>
      <c r="Y29" s="85"/>
      <c r="Z29" s="85"/>
      <c r="AA29" s="85"/>
      <c r="AB29" s="85"/>
      <c r="AC29" s="85"/>
      <c r="AY29" s="85"/>
      <c r="AZ29" s="85"/>
      <c r="BA29" s="85"/>
      <c r="BB29" s="85"/>
    </row>
    <row r="30" spans="1:54" x14ac:dyDescent="0.25">
      <c r="A30" s="86"/>
      <c r="B30" s="86"/>
      <c r="C30" s="85">
        <v>71.900000000000006</v>
      </c>
      <c r="D30" s="87">
        <v>0.73</v>
      </c>
      <c r="E30" s="86"/>
      <c r="F30" s="85"/>
      <c r="G30" s="85">
        <v>55.5</v>
      </c>
      <c r="H30" s="85"/>
      <c r="I30" s="87"/>
      <c r="J30" s="86"/>
      <c r="K30" s="85"/>
      <c r="L30" s="85">
        <v>55.5</v>
      </c>
      <c r="M30" s="85"/>
      <c r="N30" s="87"/>
      <c r="O30" s="86"/>
      <c r="P30" s="85"/>
      <c r="Q30" s="85">
        <v>55.5</v>
      </c>
      <c r="R30" s="85"/>
      <c r="S30" s="87"/>
      <c r="T30" s="86"/>
      <c r="U30" s="85"/>
      <c r="V30" s="85">
        <v>55.5</v>
      </c>
      <c r="W30" s="85"/>
      <c r="X30" s="87"/>
      <c r="Y30" s="85"/>
      <c r="Z30" s="85"/>
      <c r="AA30" s="85"/>
      <c r="AB30" s="85"/>
      <c r="AC30" s="85"/>
      <c r="AY30" s="85"/>
      <c r="AZ30" s="85"/>
      <c r="BA30" s="85"/>
      <c r="BB30" s="85"/>
    </row>
    <row r="31" spans="1:54" x14ac:dyDescent="0.25">
      <c r="A31" s="86"/>
      <c r="B31" s="86"/>
      <c r="C31" s="85">
        <v>69.5</v>
      </c>
      <c r="D31" s="87">
        <v>0.41</v>
      </c>
      <c r="E31" s="86"/>
      <c r="F31" s="85">
        <v>103.6</v>
      </c>
      <c r="G31" s="85">
        <v>103.6</v>
      </c>
      <c r="H31" s="85"/>
      <c r="I31" s="87"/>
      <c r="J31" s="86"/>
      <c r="K31" s="85">
        <v>103.6</v>
      </c>
      <c r="L31" s="85">
        <v>103.6</v>
      </c>
      <c r="M31" s="85"/>
      <c r="N31" s="87"/>
      <c r="O31" s="86"/>
      <c r="P31" s="85">
        <v>103.6</v>
      </c>
      <c r="Q31" s="85">
        <v>103.6</v>
      </c>
      <c r="R31" s="85"/>
      <c r="S31" s="87"/>
      <c r="T31" s="86"/>
      <c r="U31" s="85">
        <v>103.6</v>
      </c>
      <c r="V31" s="85">
        <v>103.6</v>
      </c>
      <c r="W31" s="85"/>
      <c r="X31" s="87"/>
      <c r="Y31" s="85"/>
      <c r="Z31" s="85"/>
      <c r="AA31" s="85"/>
      <c r="AB31" s="85"/>
      <c r="AC31" s="85"/>
      <c r="AY31" s="85"/>
      <c r="AZ31" s="85"/>
      <c r="BA31" s="85"/>
      <c r="BB31" s="85"/>
    </row>
    <row r="32" spans="1:54" x14ac:dyDescent="0.25">
      <c r="A32" s="86"/>
      <c r="B32" s="86"/>
      <c r="C32" s="85">
        <v>60.5</v>
      </c>
      <c r="D32" s="87">
        <v>0.35</v>
      </c>
      <c r="E32" s="86"/>
      <c r="F32" s="85"/>
      <c r="G32" s="85">
        <v>87</v>
      </c>
      <c r="H32" s="85">
        <v>0.8</v>
      </c>
      <c r="I32" s="87"/>
      <c r="J32" s="86"/>
      <c r="K32" s="85"/>
      <c r="L32" s="85">
        <v>87</v>
      </c>
      <c r="M32" s="85">
        <v>0.7</v>
      </c>
      <c r="N32" s="87"/>
      <c r="O32" s="86"/>
      <c r="P32" s="85"/>
      <c r="Q32" s="85">
        <v>87</v>
      </c>
      <c r="R32" s="85">
        <v>0.9</v>
      </c>
      <c r="S32" s="87"/>
      <c r="T32" s="86"/>
      <c r="U32" s="85"/>
      <c r="V32" s="85">
        <v>87</v>
      </c>
      <c r="W32" s="85"/>
      <c r="X32" s="87"/>
      <c r="Y32" s="85"/>
      <c r="Z32" s="85"/>
      <c r="AA32" s="85"/>
      <c r="AB32" s="85"/>
      <c r="AC32" s="85"/>
      <c r="AY32" s="85"/>
      <c r="AZ32" s="85"/>
      <c r="BA32" s="85"/>
      <c r="BB32" s="85"/>
    </row>
    <row r="33" spans="1:54" x14ac:dyDescent="0.25">
      <c r="A33" s="86"/>
      <c r="B33" s="86">
        <v>72</v>
      </c>
      <c r="C33" s="85">
        <v>103</v>
      </c>
      <c r="D33" s="87"/>
      <c r="E33" s="86"/>
      <c r="F33" s="85"/>
      <c r="G33" s="85">
        <v>77.400000000000006</v>
      </c>
      <c r="H33" s="85">
        <v>0.56999999999999995</v>
      </c>
      <c r="I33" s="87"/>
      <c r="J33" s="86"/>
      <c r="K33" s="85"/>
      <c r="L33" s="85">
        <v>77.400000000000006</v>
      </c>
      <c r="M33" s="85">
        <v>0.57999999999999996</v>
      </c>
      <c r="N33" s="87"/>
      <c r="O33" s="86"/>
      <c r="P33" s="85"/>
      <c r="Q33" s="85">
        <v>77.400000000000006</v>
      </c>
      <c r="R33" s="85">
        <v>0.6</v>
      </c>
      <c r="S33" s="87"/>
      <c r="T33" s="86"/>
      <c r="U33" s="85"/>
      <c r="V33" s="85">
        <v>77.400000000000006</v>
      </c>
      <c r="W33" s="85">
        <v>0.6</v>
      </c>
      <c r="X33" s="87"/>
      <c r="Y33" s="85"/>
      <c r="Z33" s="85"/>
      <c r="AA33" s="85"/>
      <c r="AB33" s="85"/>
      <c r="AC33" s="85"/>
      <c r="AY33" s="85"/>
      <c r="AZ33" s="85"/>
      <c r="BA33" s="85"/>
      <c r="BB33" s="85"/>
    </row>
    <row r="34" spans="1:54" x14ac:dyDescent="0.25">
      <c r="A34" s="86"/>
      <c r="B34" s="86"/>
      <c r="C34" s="85">
        <v>83</v>
      </c>
      <c r="D34" s="87"/>
      <c r="E34" s="86"/>
      <c r="F34" s="85"/>
      <c r="G34" s="85">
        <v>74.400000000000006</v>
      </c>
      <c r="H34" s="85">
        <v>0.59</v>
      </c>
      <c r="I34" s="87"/>
      <c r="J34" s="86"/>
      <c r="K34" s="85"/>
      <c r="L34" s="85">
        <v>74.400000000000006</v>
      </c>
      <c r="M34" s="85"/>
      <c r="N34" s="87"/>
      <c r="O34" s="86"/>
      <c r="P34" s="85"/>
      <c r="Q34" s="85">
        <v>74.400000000000006</v>
      </c>
      <c r="R34" s="85">
        <v>0.61</v>
      </c>
      <c r="S34" s="87"/>
      <c r="T34" s="86"/>
      <c r="U34" s="85"/>
      <c r="V34" s="85">
        <v>74.400000000000006</v>
      </c>
      <c r="W34" s="85">
        <v>0.6</v>
      </c>
      <c r="X34" s="87"/>
      <c r="Y34" s="85"/>
      <c r="Z34" s="85"/>
      <c r="AA34" s="85"/>
      <c r="AB34" s="85"/>
      <c r="AC34" s="85"/>
    </row>
    <row r="35" spans="1:54" x14ac:dyDescent="0.25">
      <c r="A35" s="86"/>
      <c r="B35" s="86"/>
      <c r="C35" s="85">
        <v>75.7</v>
      </c>
      <c r="D35" s="87"/>
      <c r="E35" s="86"/>
      <c r="F35" s="85"/>
      <c r="G35" s="85">
        <v>68.7</v>
      </c>
      <c r="H35" s="85">
        <v>0.56000000000000005</v>
      </c>
      <c r="I35" s="87"/>
      <c r="J35" s="86"/>
      <c r="K35" s="85"/>
      <c r="L35" s="85">
        <v>68.7</v>
      </c>
      <c r="M35" s="85">
        <v>0.53</v>
      </c>
      <c r="N35" s="87"/>
      <c r="O35" s="86"/>
      <c r="P35" s="85"/>
      <c r="Q35" s="85">
        <v>68.7</v>
      </c>
      <c r="R35" s="85">
        <v>0.62</v>
      </c>
      <c r="S35" s="87"/>
      <c r="T35" s="86"/>
      <c r="U35" s="85"/>
      <c r="V35" s="85">
        <v>68.7</v>
      </c>
      <c r="W35" s="85">
        <v>0.59</v>
      </c>
      <c r="X35" s="87"/>
      <c r="Y35" s="85"/>
      <c r="Z35" s="85"/>
      <c r="AA35" s="85"/>
      <c r="AB35" s="85"/>
      <c r="AC35" s="85"/>
    </row>
    <row r="36" spans="1:54" x14ac:dyDescent="0.25">
      <c r="A36" s="86"/>
      <c r="B36" s="86"/>
      <c r="C36" s="85">
        <v>60.9</v>
      </c>
      <c r="D36" s="87"/>
      <c r="E36" s="86"/>
      <c r="F36" s="85"/>
      <c r="G36" s="85">
        <v>61.2</v>
      </c>
      <c r="H36" s="85">
        <v>0.49</v>
      </c>
      <c r="I36" s="87"/>
      <c r="J36" s="86"/>
      <c r="K36" s="85"/>
      <c r="L36" s="85">
        <v>61.2</v>
      </c>
      <c r="M36" s="85">
        <v>0.7</v>
      </c>
      <c r="N36" s="87"/>
      <c r="O36" s="86"/>
      <c r="P36" s="85"/>
      <c r="Q36" s="85">
        <v>61.2</v>
      </c>
      <c r="R36" s="85">
        <v>0.6</v>
      </c>
      <c r="S36" s="87"/>
      <c r="T36" s="86"/>
      <c r="U36" s="85"/>
      <c r="V36" s="85">
        <v>61.2</v>
      </c>
      <c r="W36" s="85">
        <v>0.56999999999999995</v>
      </c>
      <c r="X36" s="87"/>
      <c r="Y36" s="85"/>
      <c r="Z36" s="85"/>
      <c r="AA36" s="85"/>
      <c r="AB36" s="85"/>
      <c r="AC36" s="85"/>
    </row>
    <row r="37" spans="1:54" x14ac:dyDescent="0.25">
      <c r="A37" s="86"/>
      <c r="B37" s="86"/>
      <c r="C37" s="85">
        <v>55.5</v>
      </c>
      <c r="D37" s="87"/>
      <c r="E37" s="86"/>
      <c r="F37" s="85">
        <v>87</v>
      </c>
      <c r="G37" s="85">
        <v>103.6</v>
      </c>
      <c r="H37" s="85">
        <v>0.51</v>
      </c>
      <c r="I37" s="87"/>
      <c r="J37" s="86"/>
      <c r="K37" s="85">
        <v>87</v>
      </c>
      <c r="L37" s="85">
        <v>103.6</v>
      </c>
      <c r="M37" s="85">
        <v>0.56000000000000005</v>
      </c>
      <c r="N37" s="87"/>
      <c r="O37" s="86"/>
      <c r="P37" s="85">
        <v>87</v>
      </c>
      <c r="Q37" s="85">
        <v>103.6</v>
      </c>
      <c r="R37" s="85"/>
      <c r="S37" s="87"/>
      <c r="T37" s="86"/>
      <c r="U37" s="85">
        <v>87</v>
      </c>
      <c r="V37" s="85">
        <v>103.6</v>
      </c>
      <c r="W37" s="85">
        <v>0.55000000000000004</v>
      </c>
      <c r="X37" s="87"/>
      <c r="Y37" s="85"/>
      <c r="Z37" s="85"/>
      <c r="AA37" s="85"/>
      <c r="AB37" s="85"/>
      <c r="AC37" s="85"/>
    </row>
    <row r="38" spans="1:54" x14ac:dyDescent="0.25">
      <c r="A38" s="86"/>
      <c r="B38" s="86">
        <v>74.3</v>
      </c>
      <c r="C38" s="85">
        <v>103.6</v>
      </c>
      <c r="D38" s="87">
        <v>0.67</v>
      </c>
      <c r="E38" s="86"/>
      <c r="F38" s="85"/>
      <c r="G38" s="85">
        <v>86.9</v>
      </c>
      <c r="H38" s="85"/>
      <c r="I38" s="87"/>
      <c r="J38" s="86"/>
      <c r="K38" s="85"/>
      <c r="L38" s="85">
        <v>86.9</v>
      </c>
      <c r="M38" s="85"/>
      <c r="N38" s="87"/>
      <c r="O38" s="86"/>
      <c r="P38" s="85"/>
      <c r="Q38" s="85">
        <v>86.9</v>
      </c>
      <c r="R38" s="85">
        <v>0.56000000000000005</v>
      </c>
      <c r="S38" s="87"/>
      <c r="T38" s="86"/>
      <c r="U38" s="85"/>
      <c r="V38" s="85">
        <v>86.9</v>
      </c>
      <c r="W38" s="85"/>
      <c r="X38" s="87"/>
      <c r="Y38" s="85"/>
      <c r="Z38" s="85"/>
      <c r="AA38" s="85"/>
      <c r="AB38" s="85"/>
      <c r="AC38" s="85"/>
    </row>
    <row r="39" spans="1:54" x14ac:dyDescent="0.25">
      <c r="A39" s="86"/>
      <c r="B39" s="86"/>
      <c r="C39" s="85">
        <v>86.7</v>
      </c>
      <c r="D39" s="87">
        <v>0.42</v>
      </c>
      <c r="E39" s="86"/>
      <c r="F39" s="85"/>
      <c r="G39" s="85">
        <v>77.400000000000006</v>
      </c>
      <c r="H39" s="85">
        <v>0.56999999999999995</v>
      </c>
      <c r="I39" s="87"/>
      <c r="J39" s="86"/>
      <c r="K39" s="85"/>
      <c r="L39" s="85">
        <v>77.400000000000006</v>
      </c>
      <c r="M39" s="85">
        <v>0.55000000000000004</v>
      </c>
      <c r="N39" s="87"/>
      <c r="O39" s="86"/>
      <c r="P39" s="85"/>
      <c r="Q39" s="85">
        <v>77.400000000000006</v>
      </c>
      <c r="R39" s="85">
        <v>0.56000000000000005</v>
      </c>
      <c r="S39" s="87"/>
      <c r="T39" s="86"/>
      <c r="U39" s="85"/>
      <c r="V39" s="85">
        <v>77.400000000000006</v>
      </c>
      <c r="W39" s="85">
        <v>0.62</v>
      </c>
      <c r="X39" s="87"/>
      <c r="Y39" s="85"/>
      <c r="Z39" s="85"/>
      <c r="AA39" s="85"/>
      <c r="AB39" s="85"/>
      <c r="AC39" s="85"/>
    </row>
    <row r="40" spans="1:54" x14ac:dyDescent="0.25">
      <c r="A40" s="86"/>
      <c r="B40" s="86"/>
      <c r="C40" s="85">
        <v>77.3</v>
      </c>
      <c r="D40" s="87">
        <v>0.59</v>
      </c>
      <c r="E40" s="86"/>
      <c r="F40" s="85"/>
      <c r="G40" s="85">
        <v>74.400000000000006</v>
      </c>
      <c r="H40" s="85">
        <v>0.56999999999999995</v>
      </c>
      <c r="I40" s="87"/>
      <c r="J40" s="86"/>
      <c r="K40" s="85"/>
      <c r="L40" s="85">
        <v>74.400000000000006</v>
      </c>
      <c r="M40" s="85">
        <v>0.59</v>
      </c>
      <c r="N40" s="87"/>
      <c r="O40" s="86"/>
      <c r="P40" s="85"/>
      <c r="Q40" s="85">
        <v>74.400000000000006</v>
      </c>
      <c r="R40" s="85">
        <v>0.59</v>
      </c>
      <c r="S40" s="87"/>
      <c r="T40" s="86"/>
      <c r="U40" s="85"/>
      <c r="V40" s="85">
        <v>74.400000000000006</v>
      </c>
      <c r="W40" s="85">
        <v>0.6</v>
      </c>
      <c r="X40" s="87"/>
      <c r="Y40" s="85"/>
      <c r="Z40" s="85"/>
      <c r="AA40" s="85"/>
      <c r="AB40" s="85"/>
      <c r="AC40" s="85"/>
    </row>
    <row r="41" spans="1:54" x14ac:dyDescent="0.25">
      <c r="A41" s="86"/>
      <c r="B41" s="86"/>
      <c r="C41" s="85">
        <v>74.3</v>
      </c>
      <c r="D41" s="87">
        <v>0.63</v>
      </c>
      <c r="E41" s="86"/>
      <c r="F41" s="85"/>
      <c r="G41" s="85">
        <v>61.3</v>
      </c>
      <c r="H41" s="85">
        <v>0.55000000000000004</v>
      </c>
      <c r="I41" s="87"/>
      <c r="J41" s="86"/>
      <c r="K41" s="85"/>
      <c r="L41" s="85">
        <v>61.3</v>
      </c>
      <c r="M41" s="85">
        <v>0.5</v>
      </c>
      <c r="N41" s="87"/>
      <c r="O41" s="86"/>
      <c r="P41" s="85"/>
      <c r="Q41" s="85">
        <v>61.3</v>
      </c>
      <c r="R41" s="85">
        <v>0.52</v>
      </c>
      <c r="S41" s="87"/>
      <c r="T41" s="86"/>
      <c r="U41" s="85"/>
      <c r="V41" s="85">
        <v>61.3</v>
      </c>
      <c r="W41" s="85">
        <v>0.59</v>
      </c>
      <c r="X41" s="87"/>
      <c r="Y41" s="85"/>
      <c r="Z41" s="85"/>
      <c r="AA41" s="85"/>
      <c r="AB41" s="85"/>
      <c r="AC41" s="85"/>
    </row>
    <row r="42" spans="1:54" x14ac:dyDescent="0.25">
      <c r="A42" s="86"/>
      <c r="B42" s="86"/>
      <c r="C42" s="85">
        <v>68.2</v>
      </c>
      <c r="D42" s="87">
        <v>0.26</v>
      </c>
      <c r="E42" s="86"/>
      <c r="F42" s="85"/>
      <c r="G42" s="85">
        <v>68.400000000000006</v>
      </c>
      <c r="H42" s="85">
        <v>0.51</v>
      </c>
      <c r="I42" s="87"/>
      <c r="J42" s="86"/>
      <c r="K42" s="85"/>
      <c r="L42" s="85">
        <v>68.400000000000006</v>
      </c>
      <c r="M42" s="85">
        <v>0.55000000000000004</v>
      </c>
      <c r="N42" s="87"/>
      <c r="O42" s="86"/>
      <c r="P42" s="85"/>
      <c r="Q42" s="85">
        <v>68.400000000000006</v>
      </c>
      <c r="R42" s="85">
        <v>0.56999999999999995</v>
      </c>
      <c r="S42" s="87"/>
      <c r="T42" s="86"/>
      <c r="U42" s="85"/>
      <c r="V42" s="85">
        <v>68.400000000000006</v>
      </c>
      <c r="W42" s="85">
        <v>0.53</v>
      </c>
      <c r="X42" s="87"/>
      <c r="Y42" s="85"/>
      <c r="Z42" s="85"/>
      <c r="AA42" s="85"/>
      <c r="AB42" s="85"/>
      <c r="AC42" s="85"/>
    </row>
    <row r="43" spans="1:54" x14ac:dyDescent="0.25">
      <c r="A43" s="86"/>
      <c r="B43" s="86"/>
      <c r="C43" s="85">
        <v>61.2</v>
      </c>
      <c r="D43" s="87">
        <v>0.5</v>
      </c>
      <c r="E43" s="86"/>
      <c r="F43" s="85">
        <v>77.5</v>
      </c>
      <c r="G43" s="85">
        <v>103.6</v>
      </c>
      <c r="H43" s="85">
        <v>0.51</v>
      </c>
      <c r="I43" s="87"/>
      <c r="J43" s="86"/>
      <c r="K43" s="85">
        <v>77.5</v>
      </c>
      <c r="L43" s="85">
        <v>103.6</v>
      </c>
      <c r="M43" s="85">
        <v>0.59</v>
      </c>
      <c r="N43" s="87"/>
      <c r="O43" s="86"/>
      <c r="P43" s="85">
        <v>77.5</v>
      </c>
      <c r="Q43" s="85">
        <v>103.6</v>
      </c>
      <c r="R43" s="85">
        <v>0.56000000000000005</v>
      </c>
      <c r="S43" s="87"/>
      <c r="T43" s="86"/>
      <c r="U43" s="85">
        <v>77.5</v>
      </c>
      <c r="V43" s="85">
        <v>103.6</v>
      </c>
      <c r="W43" s="85"/>
      <c r="X43" s="87"/>
      <c r="Y43" s="85"/>
      <c r="Z43" s="85"/>
      <c r="AA43" s="85"/>
      <c r="AB43" s="85"/>
      <c r="AC43" s="85"/>
    </row>
    <row r="44" spans="1:54" x14ac:dyDescent="0.25">
      <c r="A44" s="86"/>
      <c r="B44" s="86">
        <v>75.7</v>
      </c>
      <c r="C44" s="85">
        <v>103.6</v>
      </c>
      <c r="D44" s="87"/>
      <c r="E44" s="86"/>
      <c r="F44" s="85"/>
      <c r="G44" s="85">
        <v>87</v>
      </c>
      <c r="H44" s="85">
        <v>0.84</v>
      </c>
      <c r="I44" s="87"/>
      <c r="J44" s="86"/>
      <c r="K44" s="85"/>
      <c r="L44" s="85">
        <v>87</v>
      </c>
      <c r="M44" s="85">
        <v>0.8</v>
      </c>
      <c r="N44" s="87"/>
      <c r="O44" s="86"/>
      <c r="P44" s="85"/>
      <c r="Q44" s="85">
        <v>87</v>
      </c>
      <c r="R44" s="85">
        <v>0.71</v>
      </c>
      <c r="S44" s="87"/>
      <c r="T44" s="86"/>
      <c r="U44" s="85"/>
      <c r="V44" s="85">
        <v>87</v>
      </c>
      <c r="W44" s="85"/>
      <c r="X44" s="87"/>
      <c r="Y44" s="85"/>
      <c r="Z44" s="85"/>
      <c r="AA44" s="85"/>
      <c r="AB44" s="85"/>
      <c r="AC44" s="85"/>
    </row>
    <row r="45" spans="1:54" x14ac:dyDescent="0.25">
      <c r="A45" s="86"/>
      <c r="B45" s="86"/>
      <c r="C45" s="85">
        <v>83</v>
      </c>
      <c r="D45" s="87"/>
      <c r="E45" s="86"/>
      <c r="F45" s="85"/>
      <c r="G45" s="85">
        <v>77.400000000000006</v>
      </c>
      <c r="H45" s="85"/>
      <c r="I45" s="87"/>
      <c r="J45" s="86"/>
      <c r="K45" s="85"/>
      <c r="L45" s="85">
        <v>77.400000000000006</v>
      </c>
      <c r="M45" s="85"/>
      <c r="N45" s="87"/>
      <c r="O45" s="86"/>
      <c r="P45" s="85"/>
      <c r="Q45" s="85">
        <v>77.400000000000006</v>
      </c>
      <c r="R45" s="85">
        <v>0.64</v>
      </c>
      <c r="S45" s="87"/>
      <c r="T45" s="86"/>
      <c r="U45" s="85"/>
      <c r="V45" s="85">
        <v>77.400000000000006</v>
      </c>
      <c r="W45" s="85"/>
      <c r="X45" s="87"/>
      <c r="Y45" s="85"/>
      <c r="Z45" s="85"/>
      <c r="AA45" s="85"/>
      <c r="AB45" s="85"/>
      <c r="AC45" s="85"/>
    </row>
    <row r="46" spans="1:54" x14ac:dyDescent="0.25">
      <c r="A46" s="86"/>
      <c r="B46" s="86"/>
      <c r="C46" s="85">
        <v>75.7</v>
      </c>
      <c r="D46" s="87"/>
      <c r="E46" s="86"/>
      <c r="F46" s="85"/>
      <c r="G46" s="85">
        <v>74.400000000000006</v>
      </c>
      <c r="H46" s="85">
        <v>0.56000000000000005</v>
      </c>
      <c r="I46" s="87"/>
      <c r="J46" s="86"/>
      <c r="K46" s="85"/>
      <c r="L46" s="85">
        <v>74.400000000000006</v>
      </c>
      <c r="M46" s="85">
        <v>0.56000000000000005</v>
      </c>
      <c r="N46" s="87"/>
      <c r="O46" s="86"/>
      <c r="P46" s="85"/>
      <c r="Q46" s="85">
        <v>74.400000000000006</v>
      </c>
      <c r="R46" s="85">
        <v>0.62</v>
      </c>
      <c r="S46" s="87"/>
      <c r="T46" s="86"/>
      <c r="U46" s="85"/>
      <c r="V46" s="85">
        <v>74.400000000000006</v>
      </c>
      <c r="W46" s="85"/>
      <c r="X46" s="87"/>
      <c r="Y46" s="85"/>
      <c r="Z46" s="85"/>
      <c r="AA46" s="85"/>
      <c r="AB46" s="85"/>
      <c r="AC46" s="85"/>
    </row>
    <row r="47" spans="1:54" x14ac:dyDescent="0.25">
      <c r="A47" s="86"/>
      <c r="B47" s="86"/>
      <c r="C47" s="85">
        <v>60.9</v>
      </c>
      <c r="D47" s="87"/>
      <c r="E47" s="86"/>
      <c r="F47" s="85"/>
      <c r="G47" s="85">
        <v>68.7</v>
      </c>
      <c r="H47" s="85">
        <v>0.55000000000000004</v>
      </c>
      <c r="I47" s="87"/>
      <c r="J47" s="86"/>
      <c r="K47" s="85"/>
      <c r="L47" s="85">
        <v>68.7</v>
      </c>
      <c r="M47" s="85">
        <v>0.55000000000000004</v>
      </c>
      <c r="N47" s="87"/>
      <c r="O47" s="86"/>
      <c r="P47" s="85"/>
      <c r="Q47" s="85">
        <v>68.7</v>
      </c>
      <c r="R47" s="85">
        <v>0.55000000000000004</v>
      </c>
      <c r="S47" s="87"/>
      <c r="T47" s="86"/>
      <c r="U47" s="85"/>
      <c r="V47" s="85">
        <v>68.7</v>
      </c>
      <c r="W47" s="85"/>
      <c r="X47" s="87"/>
      <c r="Y47" s="85"/>
      <c r="Z47" s="85"/>
      <c r="AA47" s="85"/>
      <c r="AB47" s="85"/>
      <c r="AC47" s="85"/>
    </row>
    <row r="48" spans="1:54" x14ac:dyDescent="0.25">
      <c r="A48" s="86"/>
      <c r="B48" s="86"/>
      <c r="C48" s="85">
        <v>55.5</v>
      </c>
      <c r="D48" s="87"/>
      <c r="E48" s="86"/>
      <c r="F48" s="85"/>
      <c r="G48" s="85">
        <v>61.2</v>
      </c>
      <c r="H48" s="85">
        <v>0.53</v>
      </c>
      <c r="I48" s="87"/>
      <c r="J48" s="86"/>
      <c r="K48" s="85"/>
      <c r="L48" s="85">
        <v>61.2</v>
      </c>
      <c r="M48" s="85">
        <v>0.51</v>
      </c>
      <c r="N48" s="87"/>
      <c r="O48" s="86"/>
      <c r="P48" s="85"/>
      <c r="Q48" s="85">
        <v>61.2</v>
      </c>
      <c r="R48" s="85">
        <v>0.56000000000000005</v>
      </c>
      <c r="S48" s="87"/>
      <c r="T48" s="86"/>
      <c r="U48" s="85"/>
      <c r="V48" s="85">
        <v>61.2</v>
      </c>
      <c r="W48" s="85"/>
      <c r="X48" s="87"/>
      <c r="Y48" s="85"/>
      <c r="Z48" s="85"/>
      <c r="AA48" s="85"/>
      <c r="AB48" s="85"/>
      <c r="AC48" s="85"/>
    </row>
    <row r="49" spans="1:29" x14ac:dyDescent="0.25">
      <c r="A49" s="86"/>
      <c r="B49" s="86"/>
      <c r="C49" s="85"/>
      <c r="D49" s="87"/>
      <c r="E49" s="86"/>
      <c r="F49" s="85">
        <v>74.3</v>
      </c>
      <c r="G49" s="85">
        <v>103.6</v>
      </c>
      <c r="H49" s="85">
        <v>0.55000000000000004</v>
      </c>
      <c r="I49" s="87"/>
      <c r="J49" s="86"/>
      <c r="K49" s="85">
        <v>74.3</v>
      </c>
      <c r="L49" s="85">
        <v>103.6</v>
      </c>
      <c r="M49" s="85">
        <v>0.63</v>
      </c>
      <c r="N49" s="87"/>
      <c r="O49" s="86"/>
      <c r="P49" s="85">
        <v>74.3</v>
      </c>
      <c r="Q49" s="85">
        <v>103.6</v>
      </c>
      <c r="R49" s="85">
        <v>0.61</v>
      </c>
      <c r="S49" s="87"/>
      <c r="T49" s="86"/>
      <c r="U49" s="85">
        <v>74.3</v>
      </c>
      <c r="V49" s="85">
        <v>103.6</v>
      </c>
      <c r="W49" s="85">
        <v>0.56999999999999995</v>
      </c>
      <c r="X49" s="87"/>
      <c r="Y49" s="85"/>
      <c r="Z49" s="85"/>
      <c r="AA49" s="85"/>
      <c r="AB49" s="85"/>
      <c r="AC49" s="85"/>
    </row>
    <row r="50" spans="1:29" x14ac:dyDescent="0.25">
      <c r="A50" s="86"/>
      <c r="B50" s="86">
        <v>77.5</v>
      </c>
      <c r="C50" s="85">
        <v>103.6</v>
      </c>
      <c r="D50" s="87">
        <v>0.46</v>
      </c>
      <c r="E50" s="86"/>
      <c r="F50" s="85"/>
      <c r="G50" s="85">
        <v>86.7</v>
      </c>
      <c r="H50" s="85">
        <v>0.98</v>
      </c>
      <c r="I50" s="87"/>
      <c r="J50" s="86"/>
      <c r="K50" s="85"/>
      <c r="L50" s="85">
        <v>86.7</v>
      </c>
      <c r="M50" s="85"/>
      <c r="N50" s="87"/>
      <c r="O50" s="86"/>
      <c r="P50" s="85"/>
      <c r="Q50" s="85">
        <v>86.7</v>
      </c>
      <c r="R50" s="85">
        <v>0.91</v>
      </c>
      <c r="S50" s="87"/>
      <c r="T50" s="86"/>
      <c r="U50" s="85"/>
      <c r="V50" s="85">
        <v>86.7</v>
      </c>
      <c r="W50" s="85"/>
      <c r="X50" s="87"/>
      <c r="Y50" s="85"/>
      <c r="Z50" s="85"/>
      <c r="AA50" s="85"/>
      <c r="AB50" s="85"/>
      <c r="AC50" s="85"/>
    </row>
    <row r="51" spans="1:29" x14ac:dyDescent="0.25">
      <c r="A51" s="86"/>
      <c r="B51" s="86"/>
      <c r="C51" s="85">
        <v>87</v>
      </c>
      <c r="D51" s="87">
        <v>0.37</v>
      </c>
      <c r="E51" s="86"/>
      <c r="F51" s="85"/>
      <c r="G51" s="85">
        <v>77.3</v>
      </c>
      <c r="H51" s="85">
        <v>0.63</v>
      </c>
      <c r="I51" s="87"/>
      <c r="J51" s="86"/>
      <c r="K51" s="85"/>
      <c r="L51" s="85">
        <v>77.3</v>
      </c>
      <c r="M51" s="85">
        <v>0.64</v>
      </c>
      <c r="N51" s="87"/>
      <c r="O51" s="86"/>
      <c r="P51" s="85"/>
      <c r="Q51" s="85">
        <v>77.3</v>
      </c>
      <c r="R51" s="85">
        <v>0.62</v>
      </c>
      <c r="S51" s="87"/>
      <c r="T51" s="86"/>
      <c r="U51" s="85"/>
      <c r="V51" s="85">
        <v>77.3</v>
      </c>
      <c r="W51" s="85"/>
      <c r="X51" s="87"/>
      <c r="Y51" s="85"/>
      <c r="Z51" s="85"/>
      <c r="AA51" s="85"/>
      <c r="AB51" s="85"/>
      <c r="AC51" s="85"/>
    </row>
    <row r="52" spans="1:29" x14ac:dyDescent="0.25">
      <c r="A52" s="86"/>
      <c r="B52" s="86"/>
      <c r="C52" s="85">
        <v>77.400000000000006</v>
      </c>
      <c r="D52" s="87">
        <v>0.59</v>
      </c>
      <c r="E52" s="86"/>
      <c r="F52" s="85"/>
      <c r="G52" s="85">
        <v>74.3</v>
      </c>
      <c r="H52" s="85"/>
      <c r="I52" s="87"/>
      <c r="J52" s="86"/>
      <c r="K52" s="85"/>
      <c r="L52" s="85">
        <v>74.3</v>
      </c>
      <c r="M52" s="85"/>
      <c r="N52" s="87"/>
      <c r="O52" s="86"/>
      <c r="P52" s="85"/>
      <c r="Q52" s="85">
        <v>74.3</v>
      </c>
      <c r="R52" s="85"/>
      <c r="S52" s="87"/>
      <c r="T52" s="86"/>
      <c r="U52" s="85"/>
      <c r="V52" s="85">
        <v>74.3</v>
      </c>
      <c r="W52" s="85">
        <v>0.55000000000000004</v>
      </c>
      <c r="X52" s="87"/>
      <c r="Y52" s="85"/>
      <c r="Z52" s="85"/>
      <c r="AA52" s="85"/>
      <c r="AB52" s="85"/>
      <c r="AC52" s="85"/>
    </row>
    <row r="53" spans="1:29" x14ac:dyDescent="0.25">
      <c r="A53" s="86"/>
      <c r="B53" s="86"/>
      <c r="C53" s="85">
        <v>74.400000000000006</v>
      </c>
      <c r="D53" s="87">
        <v>0.34</v>
      </c>
      <c r="E53" s="86"/>
      <c r="F53" s="85"/>
      <c r="G53" s="85">
        <v>68.2</v>
      </c>
      <c r="H53" s="85">
        <v>0.6</v>
      </c>
      <c r="I53" s="87"/>
      <c r="J53" s="86"/>
      <c r="K53" s="85"/>
      <c r="L53" s="85">
        <v>68.2</v>
      </c>
      <c r="M53" s="85">
        <v>0.61</v>
      </c>
      <c r="N53" s="87"/>
      <c r="O53" s="86"/>
      <c r="P53" s="85"/>
      <c r="Q53" s="85">
        <v>68.2</v>
      </c>
      <c r="R53" s="85">
        <v>0.62</v>
      </c>
      <c r="S53" s="87"/>
      <c r="T53" s="86"/>
      <c r="U53" s="85"/>
      <c r="V53" s="85">
        <v>68.2</v>
      </c>
      <c r="W53" s="85"/>
      <c r="X53" s="87"/>
      <c r="Y53" s="85"/>
      <c r="Z53" s="85"/>
      <c r="AA53" s="85"/>
      <c r="AB53" s="85"/>
      <c r="AC53" s="85"/>
    </row>
    <row r="54" spans="1:29" x14ac:dyDescent="0.25">
      <c r="A54" s="86"/>
      <c r="B54" s="86"/>
      <c r="C54" s="85">
        <v>68.7</v>
      </c>
      <c r="D54" s="87">
        <v>0.49</v>
      </c>
      <c r="E54" s="86"/>
      <c r="F54" s="85"/>
      <c r="G54" s="85">
        <v>61.2</v>
      </c>
      <c r="H54" s="85">
        <v>0.5</v>
      </c>
      <c r="I54" s="87"/>
      <c r="J54" s="86"/>
      <c r="K54" s="85"/>
      <c r="L54" s="85">
        <v>61.2</v>
      </c>
      <c r="M54" s="85">
        <v>0.7</v>
      </c>
      <c r="N54" s="87"/>
      <c r="O54" s="86"/>
      <c r="P54" s="85"/>
      <c r="Q54" s="85">
        <v>61.2</v>
      </c>
      <c r="R54" s="85">
        <v>0.57999999999999996</v>
      </c>
      <c r="S54" s="87"/>
      <c r="T54" s="86"/>
      <c r="U54" s="85"/>
      <c r="V54" s="85">
        <v>61.2</v>
      </c>
      <c r="W54" s="85"/>
      <c r="X54" s="87"/>
      <c r="Y54" s="85"/>
      <c r="Z54" s="85"/>
      <c r="AA54" s="85"/>
      <c r="AB54" s="85"/>
      <c r="AC54" s="85"/>
    </row>
    <row r="55" spans="1:29" x14ac:dyDescent="0.25">
      <c r="A55" s="86"/>
      <c r="B55" s="86"/>
      <c r="C55" s="85">
        <v>61.2</v>
      </c>
      <c r="D55" s="87">
        <v>0.45</v>
      </c>
      <c r="E55" s="86"/>
      <c r="F55" s="85">
        <v>68.2</v>
      </c>
      <c r="G55" s="85">
        <v>103.6</v>
      </c>
      <c r="H55" s="85">
        <v>0.55000000000000004</v>
      </c>
      <c r="I55" s="87"/>
      <c r="J55" s="86"/>
      <c r="K55" s="85">
        <v>68.2</v>
      </c>
      <c r="L55" s="85">
        <v>103.6</v>
      </c>
      <c r="M55" s="85">
        <v>0.56000000000000005</v>
      </c>
      <c r="N55" s="87"/>
      <c r="O55" s="86"/>
      <c r="P55" s="85">
        <v>68.2</v>
      </c>
      <c r="Q55" s="85">
        <v>103.6</v>
      </c>
      <c r="R55" s="85">
        <v>0.55000000000000004</v>
      </c>
      <c r="S55" s="87"/>
      <c r="T55" s="86"/>
      <c r="U55" s="85">
        <v>68.2</v>
      </c>
      <c r="V55" s="85">
        <v>103.6</v>
      </c>
      <c r="W55" s="85"/>
      <c r="X55" s="87"/>
      <c r="Y55" s="85"/>
      <c r="Z55" s="85"/>
      <c r="AA55" s="85"/>
      <c r="AB55" s="85"/>
      <c r="AC55" s="85"/>
    </row>
    <row r="56" spans="1:29" x14ac:dyDescent="0.25">
      <c r="A56" s="86"/>
      <c r="B56" s="86">
        <v>84.7</v>
      </c>
      <c r="C56" s="85">
        <v>101.1</v>
      </c>
      <c r="D56" s="87">
        <v>0.5</v>
      </c>
      <c r="E56" s="86"/>
      <c r="F56" s="85"/>
      <c r="G56" s="85">
        <v>86.9</v>
      </c>
      <c r="H56" s="85">
        <v>0.89</v>
      </c>
      <c r="I56" s="87"/>
      <c r="J56" s="86"/>
      <c r="K56" s="85"/>
      <c r="L56" s="85">
        <v>86.9</v>
      </c>
      <c r="M56" s="85">
        <v>0.9</v>
      </c>
      <c r="N56" s="87"/>
      <c r="O56" s="86"/>
      <c r="P56" s="85"/>
      <c r="Q56" s="85">
        <v>86.9</v>
      </c>
      <c r="R56" s="85">
        <v>0.8</v>
      </c>
      <c r="S56" s="87"/>
      <c r="T56" s="86"/>
      <c r="U56" s="85"/>
      <c r="V56" s="85">
        <v>86.9</v>
      </c>
      <c r="W56" s="85"/>
      <c r="X56" s="87"/>
      <c r="Y56" s="85"/>
      <c r="Z56" s="85"/>
      <c r="AA56" s="85"/>
      <c r="AB56" s="85"/>
      <c r="AC56" s="85"/>
    </row>
    <row r="57" spans="1:29" x14ac:dyDescent="0.25">
      <c r="A57" s="86"/>
      <c r="B57" s="86"/>
      <c r="C57" s="85">
        <v>84.7</v>
      </c>
      <c r="D57" s="87">
        <v>0.68</v>
      </c>
      <c r="E57" s="86"/>
      <c r="F57" s="85"/>
      <c r="G57" s="85">
        <v>77.3</v>
      </c>
      <c r="H57" s="85">
        <v>0.61</v>
      </c>
      <c r="I57" s="87"/>
      <c r="J57" s="86"/>
      <c r="K57" s="85"/>
      <c r="L57" s="85">
        <v>77.3</v>
      </c>
      <c r="M57" s="85">
        <v>0.64</v>
      </c>
      <c r="N57" s="87"/>
      <c r="O57" s="86"/>
      <c r="P57" s="85"/>
      <c r="Q57" s="85">
        <v>77.3</v>
      </c>
      <c r="R57" s="85">
        <v>0.64</v>
      </c>
      <c r="S57" s="87"/>
      <c r="T57" s="86"/>
      <c r="U57" s="85"/>
      <c r="V57" s="85">
        <v>77.3</v>
      </c>
      <c r="W57" s="85"/>
      <c r="X57" s="87"/>
      <c r="Y57" s="85"/>
      <c r="Z57" s="85"/>
      <c r="AA57" s="85"/>
      <c r="AB57" s="85"/>
      <c r="AC57" s="85"/>
    </row>
    <row r="58" spans="1:29" x14ac:dyDescent="0.25">
      <c r="A58" s="86"/>
      <c r="B58" s="86"/>
      <c r="C58" s="85">
        <v>71.900000000000006</v>
      </c>
      <c r="D58" s="87">
        <v>0.54</v>
      </c>
      <c r="E58" s="86"/>
      <c r="F58" s="85"/>
      <c r="G58" s="85">
        <v>74.400000000000006</v>
      </c>
      <c r="H58" s="85">
        <v>0.6</v>
      </c>
      <c r="I58" s="87"/>
      <c r="J58" s="86"/>
      <c r="K58" s="85"/>
      <c r="L58" s="85">
        <v>74.400000000000006</v>
      </c>
      <c r="M58" s="85">
        <v>0.59</v>
      </c>
      <c r="N58" s="87"/>
      <c r="O58" s="86"/>
      <c r="P58" s="85"/>
      <c r="Q58" s="85">
        <v>74.400000000000006</v>
      </c>
      <c r="R58" s="85">
        <v>0.63</v>
      </c>
      <c r="S58" s="87"/>
      <c r="T58" s="86"/>
      <c r="U58" s="85"/>
      <c r="V58" s="85">
        <v>74.400000000000006</v>
      </c>
      <c r="W58" s="85"/>
      <c r="X58" s="87"/>
      <c r="Y58" s="85"/>
      <c r="Z58" s="85"/>
      <c r="AA58" s="85"/>
      <c r="AB58" s="85"/>
      <c r="AC58" s="85"/>
    </row>
    <row r="59" spans="1:29" x14ac:dyDescent="0.25">
      <c r="A59" s="86"/>
      <c r="B59" s="86"/>
      <c r="C59" s="85">
        <v>60.5</v>
      </c>
      <c r="D59" s="87">
        <v>0.38</v>
      </c>
      <c r="E59" s="86"/>
      <c r="F59" s="85"/>
      <c r="G59" s="85">
        <v>68.2</v>
      </c>
      <c r="H59" s="85"/>
      <c r="I59" s="87"/>
      <c r="J59" s="86"/>
      <c r="K59" s="85"/>
      <c r="L59" s="85">
        <v>68.2</v>
      </c>
      <c r="M59" s="85"/>
      <c r="N59" s="87"/>
      <c r="O59" s="86"/>
      <c r="P59" s="85"/>
      <c r="Q59" s="85">
        <v>68.2</v>
      </c>
      <c r="R59" s="85"/>
      <c r="S59" s="87"/>
      <c r="T59" s="86"/>
      <c r="U59" s="85"/>
      <c r="V59" s="85">
        <v>68.2</v>
      </c>
      <c r="W59" s="85"/>
      <c r="X59" s="87"/>
      <c r="Y59" s="85"/>
      <c r="Z59" s="85"/>
      <c r="AA59" s="85"/>
      <c r="AB59" s="85"/>
      <c r="AC59" s="85"/>
    </row>
    <row r="60" spans="1:29" x14ac:dyDescent="0.25">
      <c r="A60" s="86"/>
      <c r="B60" s="86"/>
      <c r="C60" s="85">
        <v>69</v>
      </c>
      <c r="D60" s="87">
        <v>0.42</v>
      </c>
      <c r="E60" s="86"/>
      <c r="F60" s="85"/>
      <c r="G60" s="85">
        <v>61.4</v>
      </c>
      <c r="H60" s="85">
        <v>0.53</v>
      </c>
      <c r="I60" s="87"/>
      <c r="J60" s="86"/>
      <c r="K60" s="85"/>
      <c r="L60" s="85">
        <v>61.4</v>
      </c>
      <c r="M60" s="85">
        <v>0.55000000000000004</v>
      </c>
      <c r="N60" s="87"/>
      <c r="O60" s="86"/>
      <c r="P60" s="85"/>
      <c r="Q60" s="85">
        <v>61.4</v>
      </c>
      <c r="R60" s="85">
        <v>0.56999999999999995</v>
      </c>
      <c r="S60" s="87"/>
      <c r="T60" s="86"/>
      <c r="U60" s="85"/>
      <c r="V60" s="85">
        <v>61.4</v>
      </c>
      <c r="W60" s="85"/>
      <c r="X60" s="87"/>
      <c r="Y60" s="85"/>
      <c r="Z60" s="85"/>
      <c r="AA60" s="85"/>
      <c r="AB60" s="85"/>
      <c r="AC60" s="85"/>
    </row>
    <row r="61" spans="1:29" x14ac:dyDescent="0.25">
      <c r="A61" s="86"/>
      <c r="B61" s="86">
        <v>87</v>
      </c>
      <c r="C61" s="85">
        <v>103.6</v>
      </c>
      <c r="D61" s="87">
        <v>0.52</v>
      </c>
      <c r="E61" s="86"/>
      <c r="F61" s="85">
        <v>61.2</v>
      </c>
      <c r="G61" s="85">
        <v>103.6</v>
      </c>
      <c r="H61" s="85">
        <v>0.55000000000000004</v>
      </c>
      <c r="I61" s="87"/>
      <c r="J61" s="86"/>
      <c r="K61" s="85">
        <v>61.2</v>
      </c>
      <c r="L61" s="85">
        <v>103.6</v>
      </c>
      <c r="M61" s="85">
        <v>0.8</v>
      </c>
      <c r="N61" s="87"/>
      <c r="O61" s="86"/>
      <c r="P61" s="85">
        <v>61.2</v>
      </c>
      <c r="Q61" s="85">
        <v>103.6</v>
      </c>
      <c r="R61" s="85">
        <v>0.55000000000000004</v>
      </c>
      <c r="S61" s="87"/>
      <c r="T61" s="86"/>
      <c r="U61" s="85">
        <v>61.2</v>
      </c>
      <c r="V61" s="85">
        <v>103.6</v>
      </c>
      <c r="W61" s="85">
        <v>0.56999999999999995</v>
      </c>
      <c r="X61" s="87"/>
      <c r="Y61" s="85"/>
      <c r="Z61" s="85"/>
      <c r="AA61" s="85"/>
      <c r="AB61" s="85"/>
      <c r="AC61" s="85"/>
    </row>
    <row r="62" spans="1:29" x14ac:dyDescent="0.25">
      <c r="A62" s="86"/>
      <c r="B62" s="86"/>
      <c r="C62" s="85">
        <v>86.9</v>
      </c>
      <c r="D62" s="87">
        <v>0.65</v>
      </c>
      <c r="E62" s="86"/>
      <c r="F62" s="85"/>
      <c r="G62" s="85">
        <v>86.4</v>
      </c>
      <c r="H62" s="85">
        <v>0.8</v>
      </c>
      <c r="I62" s="87"/>
      <c r="J62" s="86"/>
      <c r="K62" s="85"/>
      <c r="L62" s="85">
        <v>86.4</v>
      </c>
      <c r="M62" s="85"/>
      <c r="N62" s="87"/>
      <c r="O62" s="86"/>
      <c r="P62" s="85"/>
      <c r="Q62" s="85">
        <v>86.4</v>
      </c>
      <c r="R62" s="85"/>
      <c r="S62" s="87"/>
      <c r="T62" s="86"/>
      <c r="U62" s="85"/>
      <c r="V62" s="85">
        <v>86.4</v>
      </c>
      <c r="W62" s="85"/>
      <c r="X62" s="87"/>
      <c r="Y62" s="85"/>
      <c r="Z62" s="85"/>
      <c r="AA62" s="85"/>
      <c r="AB62" s="85"/>
      <c r="AC62" s="85"/>
    </row>
    <row r="63" spans="1:29" x14ac:dyDescent="0.25">
      <c r="A63" s="86"/>
      <c r="B63" s="86"/>
      <c r="C63" s="85">
        <v>77.400000000000006</v>
      </c>
      <c r="D63" s="87">
        <v>0.41</v>
      </c>
      <c r="E63" s="86"/>
      <c r="F63" s="85"/>
      <c r="G63" s="85">
        <v>77.3</v>
      </c>
      <c r="H63" s="85">
        <v>0.6</v>
      </c>
      <c r="I63" s="87"/>
      <c r="J63" s="86"/>
      <c r="K63" s="85"/>
      <c r="L63" s="85">
        <v>77.3</v>
      </c>
      <c r="M63" s="85">
        <v>0.7</v>
      </c>
      <c r="N63" s="87"/>
      <c r="O63" s="86"/>
      <c r="P63" s="85"/>
      <c r="Q63" s="85">
        <v>77.3</v>
      </c>
      <c r="R63" s="85">
        <v>0.65</v>
      </c>
      <c r="S63" s="87"/>
      <c r="T63" s="86"/>
      <c r="U63" s="85"/>
      <c r="V63" s="85">
        <v>77.3</v>
      </c>
      <c r="W63" s="85">
        <v>0.64</v>
      </c>
      <c r="X63" s="87"/>
      <c r="Y63" s="85"/>
      <c r="Z63" s="85"/>
      <c r="AA63" s="85"/>
      <c r="AB63" s="85"/>
      <c r="AC63" s="85"/>
    </row>
    <row r="64" spans="1:29" x14ac:dyDescent="0.25">
      <c r="A64" s="86"/>
      <c r="B64" s="86"/>
      <c r="C64" s="85">
        <v>74.400000000000006</v>
      </c>
      <c r="D64" s="87">
        <v>0.37</v>
      </c>
      <c r="E64" s="86"/>
      <c r="F64" s="85"/>
      <c r="G64" s="85">
        <v>74.3</v>
      </c>
      <c r="H64" s="85">
        <v>0.6</v>
      </c>
      <c r="I64" s="87"/>
      <c r="J64" s="86"/>
      <c r="K64" s="85"/>
      <c r="L64" s="85">
        <v>74.3</v>
      </c>
      <c r="M64" s="85">
        <v>0.7</v>
      </c>
      <c r="N64" s="87"/>
      <c r="O64" s="86"/>
      <c r="P64" s="85"/>
      <c r="Q64" s="85">
        <v>74.3</v>
      </c>
      <c r="R64" s="85">
        <v>0.67</v>
      </c>
      <c r="S64" s="87"/>
      <c r="T64" s="86"/>
      <c r="U64" s="85"/>
      <c r="V64" s="85">
        <v>74.3</v>
      </c>
      <c r="W64" s="85">
        <v>0.63</v>
      </c>
      <c r="X64" s="87"/>
      <c r="Y64" s="85"/>
      <c r="Z64" s="85"/>
      <c r="AA64" s="85"/>
      <c r="AB64" s="85"/>
      <c r="AC64" s="85"/>
    </row>
    <row r="65" spans="1:29" x14ac:dyDescent="0.25">
      <c r="A65" s="86"/>
      <c r="B65" s="86"/>
      <c r="C65" s="85">
        <v>61.3</v>
      </c>
      <c r="D65" s="87">
        <v>0.46</v>
      </c>
      <c r="E65" s="86"/>
      <c r="F65" s="85"/>
      <c r="G65" s="85">
        <v>68.7</v>
      </c>
      <c r="H65" s="85">
        <v>0.54</v>
      </c>
      <c r="I65" s="87"/>
      <c r="J65" s="86"/>
      <c r="K65" s="85"/>
      <c r="L65" s="85">
        <v>68.7</v>
      </c>
      <c r="M65" s="85">
        <v>0.61</v>
      </c>
      <c r="N65" s="87"/>
      <c r="O65" s="86"/>
      <c r="P65" s="85"/>
      <c r="Q65" s="85">
        <v>68.7</v>
      </c>
      <c r="R65" s="85">
        <v>0.5</v>
      </c>
      <c r="S65" s="87"/>
      <c r="T65" s="86"/>
      <c r="U65" s="85"/>
      <c r="V65" s="85">
        <v>68.7</v>
      </c>
      <c r="W65" s="85">
        <v>0.56999999999999995</v>
      </c>
      <c r="X65" s="87"/>
      <c r="Y65" s="85"/>
      <c r="Z65" s="85"/>
      <c r="AA65" s="85"/>
      <c r="AB65" s="85"/>
      <c r="AC65" s="85"/>
    </row>
    <row r="66" spans="1:29" x14ac:dyDescent="0.25">
      <c r="A66" s="86"/>
      <c r="B66" s="86"/>
      <c r="C66" s="85">
        <v>68.400000000000006</v>
      </c>
      <c r="D66" s="87">
        <v>0.6</v>
      </c>
      <c r="E66" s="86"/>
      <c r="F66" s="85"/>
      <c r="G66" s="85">
        <v>61.3</v>
      </c>
      <c r="H66" s="85"/>
      <c r="I66" s="87"/>
      <c r="J66" s="86"/>
      <c r="K66" s="85"/>
      <c r="L66" s="85">
        <v>61.3</v>
      </c>
      <c r="M66" s="85"/>
      <c r="N66" s="87"/>
      <c r="O66" s="86"/>
      <c r="P66" s="85"/>
      <c r="Q66" s="85">
        <v>61.3</v>
      </c>
      <c r="R66" s="85"/>
      <c r="S66" s="87"/>
      <c r="T66" s="86"/>
      <c r="U66" s="85"/>
      <c r="V66" s="85">
        <v>61.3</v>
      </c>
      <c r="W66" s="85"/>
      <c r="X66" s="87"/>
      <c r="Y66" s="85"/>
      <c r="Z66" s="85"/>
      <c r="AA66" s="85"/>
      <c r="AB66" s="85"/>
      <c r="AC66" s="85"/>
    </row>
    <row r="67" spans="1:29" x14ac:dyDescent="0.25">
      <c r="A67" s="86"/>
      <c r="B67" s="86">
        <v>101.1</v>
      </c>
      <c r="C67" s="85">
        <v>101</v>
      </c>
      <c r="D67" s="87">
        <v>0.5</v>
      </c>
      <c r="E67" s="86"/>
      <c r="F67" s="85">
        <v>101.1</v>
      </c>
      <c r="G67" s="85">
        <v>101</v>
      </c>
      <c r="H67" s="85"/>
      <c r="I67" s="87"/>
      <c r="J67" s="86"/>
      <c r="K67" s="85">
        <v>101.1</v>
      </c>
      <c r="L67" s="85">
        <v>101</v>
      </c>
      <c r="M67" s="85"/>
      <c r="N67" s="87"/>
      <c r="O67" s="86"/>
      <c r="P67" s="85">
        <v>101.1</v>
      </c>
      <c r="Q67" s="85">
        <v>101</v>
      </c>
      <c r="R67" s="85"/>
      <c r="S67" s="87"/>
      <c r="T67" s="86"/>
      <c r="U67" s="85">
        <v>101.1</v>
      </c>
      <c r="V67" s="85">
        <v>101</v>
      </c>
      <c r="W67" s="85">
        <v>0.54</v>
      </c>
      <c r="X67" s="87"/>
      <c r="Y67" s="85"/>
      <c r="Z67" s="85"/>
      <c r="AA67" s="85"/>
      <c r="AB67" s="85"/>
      <c r="AC67" s="85"/>
    </row>
    <row r="68" spans="1:29" x14ac:dyDescent="0.25">
      <c r="A68" s="86"/>
      <c r="B68" s="86"/>
      <c r="C68" s="85">
        <v>84.6</v>
      </c>
      <c r="D68" s="87">
        <v>0.6</v>
      </c>
      <c r="E68" s="86"/>
      <c r="F68" s="85"/>
      <c r="G68" s="85">
        <v>84.6</v>
      </c>
      <c r="H68" s="85"/>
      <c r="I68" s="87"/>
      <c r="J68" s="86"/>
      <c r="K68" s="85"/>
      <c r="L68" s="85">
        <v>84.6</v>
      </c>
      <c r="M68" s="85">
        <v>0.7</v>
      </c>
      <c r="N68" s="87"/>
      <c r="O68" s="86"/>
      <c r="P68" s="85"/>
      <c r="Q68" s="85">
        <v>84.6</v>
      </c>
      <c r="R68" s="85">
        <v>0.7</v>
      </c>
      <c r="S68" s="87"/>
      <c r="T68" s="86"/>
      <c r="U68" s="85"/>
      <c r="V68" s="85">
        <v>84.6</v>
      </c>
      <c r="W68" s="85">
        <v>0.72</v>
      </c>
      <c r="X68" s="87"/>
      <c r="Y68" s="85"/>
      <c r="Z68" s="85"/>
      <c r="AA68" s="85"/>
      <c r="AB68" s="85"/>
      <c r="AC68" s="85"/>
    </row>
    <row r="69" spans="1:29" x14ac:dyDescent="0.25">
      <c r="A69" s="86"/>
      <c r="B69" s="86"/>
      <c r="C69" s="85">
        <v>71.8</v>
      </c>
      <c r="D69" s="87">
        <v>0.66</v>
      </c>
      <c r="E69" s="86"/>
      <c r="F69" s="85"/>
      <c r="G69" s="85">
        <v>71.8</v>
      </c>
      <c r="H69" s="85"/>
      <c r="I69" s="87"/>
      <c r="J69" s="86"/>
      <c r="K69" s="85"/>
      <c r="L69" s="85">
        <v>71.8</v>
      </c>
      <c r="M69" s="85"/>
      <c r="N69" s="87"/>
      <c r="O69" s="86"/>
      <c r="P69" s="85"/>
      <c r="Q69" s="85">
        <v>71.8</v>
      </c>
      <c r="R69" s="85">
        <v>0.9</v>
      </c>
      <c r="S69" s="87"/>
      <c r="T69" s="86"/>
      <c r="U69" s="85"/>
      <c r="V69" s="85">
        <v>71.8</v>
      </c>
      <c r="W69" s="85">
        <v>0.78</v>
      </c>
      <c r="X69" s="87"/>
      <c r="Y69" s="85"/>
      <c r="Z69" s="85"/>
      <c r="AA69" s="85"/>
      <c r="AB69" s="85"/>
      <c r="AC69" s="85"/>
    </row>
    <row r="70" spans="1:29" x14ac:dyDescent="0.25">
      <c r="A70" s="86"/>
      <c r="B70" s="86"/>
      <c r="C70" s="85">
        <v>69.8</v>
      </c>
      <c r="D70" s="87">
        <v>0.47</v>
      </c>
      <c r="E70" s="86"/>
      <c r="F70" s="85"/>
      <c r="G70" s="85">
        <v>69.8</v>
      </c>
      <c r="H70" s="85"/>
      <c r="I70" s="87"/>
      <c r="J70" s="86"/>
      <c r="K70" s="85"/>
      <c r="L70" s="85">
        <v>69.8</v>
      </c>
      <c r="M70" s="85">
        <v>0.75</v>
      </c>
      <c r="N70" s="87"/>
      <c r="O70" s="86"/>
      <c r="P70" s="85"/>
      <c r="Q70" s="85">
        <v>69.8</v>
      </c>
      <c r="R70" s="85">
        <v>0.7</v>
      </c>
      <c r="S70" s="87"/>
      <c r="T70" s="86"/>
      <c r="U70" s="85"/>
      <c r="V70" s="85">
        <v>69.8</v>
      </c>
      <c r="W70" s="85">
        <v>0.7</v>
      </c>
      <c r="X70" s="87"/>
      <c r="Y70" s="85"/>
      <c r="Z70" s="85"/>
      <c r="AA70" s="85"/>
      <c r="AB70" s="85"/>
      <c r="AC70" s="85"/>
    </row>
    <row r="71" spans="1:29" x14ac:dyDescent="0.25">
      <c r="A71" s="86"/>
      <c r="B71" s="86"/>
      <c r="C71" s="85">
        <v>60.9</v>
      </c>
      <c r="D71" s="87">
        <v>0.36</v>
      </c>
      <c r="E71" s="86"/>
      <c r="F71" s="85"/>
      <c r="G71" s="85">
        <v>60.9</v>
      </c>
      <c r="H71" s="85"/>
      <c r="I71" s="87"/>
      <c r="J71" s="86"/>
      <c r="K71" s="85"/>
      <c r="L71" s="85">
        <v>60.9</v>
      </c>
      <c r="M71" s="85"/>
      <c r="N71" s="87"/>
      <c r="O71" s="86"/>
      <c r="P71" s="85"/>
      <c r="Q71" s="85">
        <v>60.9</v>
      </c>
      <c r="R71" s="85">
        <v>0.7</v>
      </c>
      <c r="S71" s="87"/>
      <c r="T71" s="86"/>
      <c r="U71" s="85"/>
      <c r="V71" s="85">
        <v>60.9</v>
      </c>
      <c r="W71" s="85">
        <v>0.64</v>
      </c>
      <c r="X71" s="87"/>
      <c r="Y71" s="85"/>
      <c r="Z71" s="85"/>
      <c r="AA71" s="85"/>
      <c r="AB71" s="85"/>
      <c r="AC71" s="85"/>
    </row>
    <row r="72" spans="1:29" x14ac:dyDescent="0.25">
      <c r="A72" s="86"/>
      <c r="B72" s="86"/>
      <c r="C72" s="85">
        <v>60.1</v>
      </c>
      <c r="D72" s="87">
        <v>0.37</v>
      </c>
      <c r="E72" s="86"/>
      <c r="F72" s="85"/>
      <c r="G72" s="85">
        <v>60.1</v>
      </c>
      <c r="H72" s="85"/>
      <c r="I72" s="87"/>
      <c r="J72" s="86"/>
      <c r="K72" s="85"/>
      <c r="L72" s="85">
        <v>60.1</v>
      </c>
      <c r="M72" s="85"/>
      <c r="N72" s="87"/>
      <c r="O72" s="86"/>
      <c r="P72" s="85"/>
      <c r="Q72" s="85">
        <v>60.1</v>
      </c>
      <c r="R72" s="85"/>
      <c r="S72" s="87"/>
      <c r="T72" s="86"/>
      <c r="U72" s="85"/>
      <c r="V72" s="85">
        <v>60.1</v>
      </c>
      <c r="W72" s="85">
        <v>0.63</v>
      </c>
      <c r="X72" s="87"/>
      <c r="Y72" s="85"/>
      <c r="Z72" s="85"/>
      <c r="AA72" s="85"/>
      <c r="AB72" s="85"/>
      <c r="AC72" s="85"/>
    </row>
    <row r="73" spans="1:29" x14ac:dyDescent="0.25">
      <c r="A73" s="86"/>
      <c r="B73" s="86">
        <v>103.6</v>
      </c>
      <c r="C73" s="85">
        <v>103.6</v>
      </c>
      <c r="D73" s="87">
        <v>0.63</v>
      </c>
      <c r="E73" s="86"/>
      <c r="F73" s="85"/>
      <c r="G73" s="85"/>
      <c r="H73" s="85"/>
      <c r="I73" s="87"/>
      <c r="J73" s="86"/>
      <c r="K73" s="85"/>
      <c r="L73" s="85"/>
      <c r="M73" s="85"/>
      <c r="N73" s="87"/>
      <c r="O73" s="86"/>
      <c r="P73" s="85"/>
      <c r="Q73" s="85"/>
      <c r="R73" s="85"/>
      <c r="S73" s="87"/>
      <c r="T73" s="86"/>
      <c r="U73" s="85"/>
      <c r="V73" s="85"/>
      <c r="W73" s="85"/>
      <c r="X73" s="87"/>
      <c r="Y73" s="85"/>
      <c r="Z73" s="85"/>
      <c r="AA73" s="85"/>
      <c r="AB73" s="85"/>
      <c r="AC73" s="85"/>
    </row>
    <row r="74" spans="1:29" x14ac:dyDescent="0.25">
      <c r="A74" s="86"/>
      <c r="B74" s="86"/>
      <c r="C74" s="85">
        <v>86.8</v>
      </c>
      <c r="D74" s="87">
        <v>0.45</v>
      </c>
      <c r="E74" s="86"/>
      <c r="F74" s="85">
        <v>84.7</v>
      </c>
      <c r="G74" s="85">
        <v>101.1</v>
      </c>
      <c r="H74" s="85"/>
      <c r="I74" s="87"/>
      <c r="J74" s="86"/>
      <c r="K74" s="85">
        <v>84.7</v>
      </c>
      <c r="L74" s="85">
        <v>101.1</v>
      </c>
      <c r="M74" s="85">
        <v>0.53</v>
      </c>
      <c r="N74" s="87"/>
      <c r="O74" s="86"/>
      <c r="P74" s="85">
        <v>84.7</v>
      </c>
      <c r="Q74" s="85">
        <v>101.1</v>
      </c>
      <c r="R74" s="85">
        <v>0.5</v>
      </c>
      <c r="S74" s="87"/>
      <c r="T74" s="86"/>
      <c r="U74" s="85">
        <v>84.7</v>
      </c>
      <c r="V74" s="85">
        <v>101.1</v>
      </c>
      <c r="W74" s="85"/>
      <c r="X74" s="87"/>
      <c r="Y74" s="85"/>
      <c r="Z74" s="85"/>
      <c r="AA74" s="85"/>
      <c r="AB74" s="85"/>
      <c r="AC74" s="85"/>
    </row>
    <row r="75" spans="1:29" x14ac:dyDescent="0.25">
      <c r="A75" s="86"/>
      <c r="B75" s="96"/>
      <c r="C75" s="85">
        <v>83</v>
      </c>
      <c r="D75" s="87">
        <v>0.27</v>
      </c>
      <c r="E75" s="86"/>
      <c r="F75" s="85"/>
      <c r="G75" s="85">
        <v>84.7</v>
      </c>
      <c r="H75" s="85"/>
      <c r="I75" s="87"/>
      <c r="J75" s="86"/>
      <c r="K75" s="85"/>
      <c r="L75" s="85">
        <v>84.7</v>
      </c>
      <c r="M75" s="85">
        <v>0</v>
      </c>
      <c r="N75" s="87"/>
      <c r="O75" s="86"/>
      <c r="P75" s="85"/>
      <c r="Q75" s="85">
        <v>84.7</v>
      </c>
      <c r="R75" s="85"/>
      <c r="S75" s="87"/>
      <c r="T75" s="86"/>
      <c r="U75" s="85"/>
      <c r="V75" s="85">
        <v>84.7</v>
      </c>
      <c r="W75" s="85"/>
      <c r="X75" s="87"/>
      <c r="Y75" s="85"/>
      <c r="Z75" s="85"/>
      <c r="AA75" s="85"/>
      <c r="AB75" s="85"/>
      <c r="AC75" s="85"/>
    </row>
    <row r="76" spans="1:29" x14ac:dyDescent="0.25">
      <c r="A76" s="86"/>
      <c r="B76" s="96"/>
      <c r="C76" s="85">
        <v>77.3</v>
      </c>
      <c r="D76" s="87">
        <v>0.43</v>
      </c>
      <c r="E76" s="86"/>
      <c r="F76" s="85"/>
      <c r="G76" s="85">
        <v>71.900000000000006</v>
      </c>
      <c r="H76" s="85"/>
      <c r="I76" s="87"/>
      <c r="J76" s="86"/>
      <c r="K76" s="85"/>
      <c r="L76" s="85">
        <v>71.900000000000006</v>
      </c>
      <c r="M76" s="85"/>
      <c r="N76" s="87"/>
      <c r="O76" s="86"/>
      <c r="P76" s="85"/>
      <c r="Q76" s="85">
        <v>71.900000000000006</v>
      </c>
      <c r="R76" s="85">
        <v>0.62</v>
      </c>
      <c r="S76" s="87"/>
      <c r="T76" s="86"/>
      <c r="U76" s="85"/>
      <c r="V76" s="85">
        <v>71.900000000000006</v>
      </c>
      <c r="W76" s="85"/>
      <c r="X76" s="87"/>
      <c r="Y76" s="85"/>
      <c r="Z76" s="85"/>
      <c r="AA76" s="85"/>
      <c r="AB76" s="85"/>
      <c r="AC76" s="85"/>
    </row>
    <row r="77" spans="1:29" x14ac:dyDescent="0.25">
      <c r="A77" s="86"/>
      <c r="B77" s="96"/>
      <c r="C77" s="85">
        <v>74.3</v>
      </c>
      <c r="D77" s="87">
        <v>0.52</v>
      </c>
      <c r="E77" s="86"/>
      <c r="F77" s="85"/>
      <c r="G77" s="85">
        <v>60.5</v>
      </c>
      <c r="H77" s="85"/>
      <c r="I77" s="87"/>
      <c r="J77" s="86"/>
      <c r="K77" s="85"/>
      <c r="L77" s="85">
        <v>60.5</v>
      </c>
      <c r="M77" s="85">
        <v>0.6</v>
      </c>
      <c r="N77" s="87"/>
      <c r="O77" s="86"/>
      <c r="P77" s="85"/>
      <c r="Q77" s="85">
        <v>60.5</v>
      </c>
      <c r="R77" s="85">
        <v>0.66</v>
      </c>
      <c r="S77" s="87"/>
      <c r="T77" s="86"/>
      <c r="U77" s="85"/>
      <c r="V77" s="85">
        <v>60.5</v>
      </c>
      <c r="W77" s="85"/>
      <c r="X77" s="87"/>
      <c r="Y77" s="85"/>
      <c r="Z77" s="85"/>
      <c r="AA77" s="85"/>
      <c r="AB77" s="85"/>
      <c r="AC77" s="85"/>
    </row>
    <row r="78" spans="1:29" x14ac:dyDescent="0.25">
      <c r="A78" s="86"/>
      <c r="B78" s="96"/>
      <c r="C78" s="85">
        <v>68.3</v>
      </c>
      <c r="D78" s="87">
        <v>0.36</v>
      </c>
      <c r="E78" s="86"/>
      <c r="F78" s="85"/>
      <c r="G78" s="85">
        <v>69</v>
      </c>
      <c r="H78" s="85"/>
      <c r="I78" s="87"/>
      <c r="J78" s="86"/>
      <c r="K78" s="85"/>
      <c r="L78" s="85">
        <v>69</v>
      </c>
      <c r="M78" s="85">
        <v>0.75</v>
      </c>
      <c r="N78" s="87"/>
      <c r="O78" s="86"/>
      <c r="P78" s="85"/>
      <c r="Q78" s="85">
        <v>69</v>
      </c>
      <c r="R78" s="85">
        <v>0.68</v>
      </c>
      <c r="S78" s="87"/>
      <c r="T78" s="86"/>
      <c r="U78" s="85"/>
      <c r="V78" s="85">
        <v>69</v>
      </c>
      <c r="W78" s="85"/>
      <c r="X78" s="87"/>
      <c r="Y78" s="85"/>
      <c r="Z78" s="85"/>
      <c r="AA78" s="85"/>
      <c r="AB78" s="85"/>
      <c r="AC78" s="85"/>
    </row>
    <row r="79" spans="1:29" x14ac:dyDescent="0.25">
      <c r="A79" s="86"/>
      <c r="B79" s="96"/>
      <c r="C79" s="85">
        <v>61.2</v>
      </c>
      <c r="D79" s="87">
        <v>0.49</v>
      </c>
      <c r="E79" s="86"/>
      <c r="F79" s="85"/>
      <c r="G79" s="85">
        <v>100.8</v>
      </c>
      <c r="H79" s="85"/>
      <c r="I79" s="87"/>
      <c r="J79" s="86"/>
      <c r="K79" s="85">
        <v>69.7</v>
      </c>
      <c r="L79" s="85">
        <v>100.8</v>
      </c>
      <c r="M79" s="85"/>
      <c r="N79" s="87"/>
      <c r="O79" s="86"/>
      <c r="P79" s="85">
        <v>69.7</v>
      </c>
      <c r="Q79" s="85">
        <v>100.8</v>
      </c>
      <c r="R79" s="85">
        <v>0.61</v>
      </c>
      <c r="S79" s="87"/>
      <c r="T79" s="86"/>
      <c r="U79" s="85">
        <v>69.7</v>
      </c>
      <c r="V79" s="85">
        <v>100.8</v>
      </c>
      <c r="W79" s="85">
        <v>0.55000000000000004</v>
      </c>
      <c r="X79" s="87"/>
      <c r="Y79" s="85"/>
      <c r="Z79" s="85"/>
      <c r="AA79" s="85"/>
      <c r="AB79" s="85"/>
      <c r="AC79" s="85"/>
    </row>
    <row r="80" spans="1:29" x14ac:dyDescent="0.25">
      <c r="A80" s="86"/>
      <c r="B80" s="96"/>
      <c r="C80" s="85">
        <v>55</v>
      </c>
      <c r="D80" s="87">
        <v>0.34</v>
      </c>
      <c r="E80" s="86"/>
      <c r="F80" s="85"/>
      <c r="G80" s="85">
        <v>84.5</v>
      </c>
      <c r="H80" s="85"/>
      <c r="I80" s="87"/>
      <c r="J80" s="86"/>
      <c r="K80" s="85"/>
      <c r="L80" s="85">
        <v>84.5</v>
      </c>
      <c r="M80" s="85"/>
      <c r="N80" s="87"/>
      <c r="O80" s="86"/>
      <c r="P80" s="85"/>
      <c r="Q80" s="85">
        <v>84.5</v>
      </c>
      <c r="R80" s="85"/>
      <c r="S80" s="87"/>
      <c r="T80" s="86"/>
      <c r="U80" s="85"/>
      <c r="V80" s="85">
        <v>84.5</v>
      </c>
      <c r="W80" s="85">
        <v>0.65</v>
      </c>
      <c r="X80" s="87"/>
      <c r="Y80" s="85"/>
      <c r="Z80" s="85"/>
      <c r="AA80" s="85"/>
      <c r="AB80" s="85"/>
      <c r="AC80" s="85"/>
    </row>
    <row r="81" spans="1:49" x14ac:dyDescent="0.25">
      <c r="A81" s="86"/>
      <c r="B81" s="86"/>
      <c r="C81" s="85"/>
      <c r="D81" s="87"/>
      <c r="E81" s="86"/>
      <c r="F81" s="85"/>
      <c r="G81" s="85">
        <v>71.900000000000006</v>
      </c>
      <c r="H81" s="85"/>
      <c r="I81" s="87"/>
      <c r="J81" s="86"/>
      <c r="K81" s="85"/>
      <c r="L81" s="85">
        <v>71.900000000000006</v>
      </c>
      <c r="M81" s="85"/>
      <c r="N81" s="87"/>
      <c r="O81" s="86"/>
      <c r="P81" s="85"/>
      <c r="Q81" s="85">
        <v>71.900000000000006</v>
      </c>
      <c r="R81" s="85">
        <v>0.66</v>
      </c>
      <c r="S81" s="87"/>
      <c r="T81" s="86"/>
      <c r="U81" s="85"/>
      <c r="V81" s="85">
        <v>71.900000000000006</v>
      </c>
      <c r="W81" s="85">
        <v>0.76</v>
      </c>
      <c r="X81" s="87"/>
      <c r="Y81" s="85"/>
      <c r="Z81" s="85"/>
      <c r="AA81" s="85"/>
      <c r="AB81" s="85"/>
      <c r="AC81" s="85"/>
    </row>
    <row r="82" spans="1:49" x14ac:dyDescent="0.25">
      <c r="A82" s="86"/>
      <c r="B82" s="86"/>
      <c r="C82" s="85"/>
      <c r="D82" s="87"/>
      <c r="E82" s="86"/>
      <c r="F82" s="85"/>
      <c r="G82" s="85">
        <v>69.7</v>
      </c>
      <c r="H82" s="85"/>
      <c r="I82" s="87"/>
      <c r="J82" s="86"/>
      <c r="K82" s="85"/>
      <c r="L82" s="85">
        <v>69.7</v>
      </c>
      <c r="M82" s="85"/>
      <c r="N82" s="87"/>
      <c r="O82" s="86"/>
      <c r="P82" s="85"/>
      <c r="Q82" s="85">
        <v>69.7</v>
      </c>
      <c r="R82" s="85"/>
      <c r="S82" s="87"/>
      <c r="T82" s="86"/>
      <c r="U82" s="85"/>
      <c r="V82" s="85">
        <v>69.7</v>
      </c>
      <c r="W82" s="85">
        <v>0.61</v>
      </c>
      <c r="X82" s="87"/>
      <c r="Y82" s="85"/>
      <c r="Z82" s="85"/>
      <c r="AA82" s="85"/>
      <c r="AB82" s="85"/>
      <c r="AC82" s="85"/>
    </row>
    <row r="83" spans="1:49" x14ac:dyDescent="0.25">
      <c r="A83" s="86"/>
      <c r="B83" s="86"/>
      <c r="C83" s="85"/>
      <c r="D83" s="87"/>
      <c r="E83" s="86"/>
      <c r="F83" s="85"/>
      <c r="G83" s="85">
        <v>60.8</v>
      </c>
      <c r="H83" s="85"/>
      <c r="I83" s="87"/>
      <c r="J83" s="86"/>
      <c r="K83" s="85"/>
      <c r="L83" s="85">
        <v>60.8</v>
      </c>
      <c r="M83" s="85"/>
      <c r="N83" s="87"/>
      <c r="O83" s="86"/>
      <c r="P83" s="85"/>
      <c r="Q83" s="85">
        <v>60.8</v>
      </c>
      <c r="R83" s="85">
        <v>0.7</v>
      </c>
      <c r="S83" s="87"/>
      <c r="T83" s="86"/>
      <c r="U83" s="85"/>
      <c r="V83" s="85">
        <v>60.8</v>
      </c>
      <c r="W83" s="85"/>
      <c r="X83" s="87"/>
      <c r="Y83" s="85"/>
      <c r="Z83" s="85"/>
      <c r="AA83" s="85"/>
      <c r="AB83" s="85"/>
      <c r="AC83" s="85"/>
    </row>
    <row r="84" spans="1:49" x14ac:dyDescent="0.25">
      <c r="A84" s="86"/>
      <c r="B84" s="86"/>
      <c r="C84" s="85"/>
      <c r="D84" s="87"/>
      <c r="E84" s="86"/>
      <c r="F84" s="85">
        <v>71.900000000000006</v>
      </c>
      <c r="G84" s="85">
        <v>101</v>
      </c>
      <c r="H84" s="85"/>
      <c r="I84" s="87"/>
      <c r="J84" s="86"/>
      <c r="K84" s="85">
        <v>71.900000000000006</v>
      </c>
      <c r="L84" s="85">
        <v>101</v>
      </c>
      <c r="M84" s="85">
        <v>0.57999999999999996</v>
      </c>
      <c r="N84" s="87"/>
      <c r="O84" s="86"/>
      <c r="P84" s="85">
        <v>71.900000000000006</v>
      </c>
      <c r="Q84" s="85">
        <v>101</v>
      </c>
      <c r="R84" s="85">
        <v>0.54</v>
      </c>
      <c r="S84" s="87"/>
      <c r="T84" s="86"/>
      <c r="U84" s="85">
        <v>71.900000000000006</v>
      </c>
      <c r="V84" s="85">
        <v>101</v>
      </c>
      <c r="W84" s="85">
        <v>0.53</v>
      </c>
      <c r="X84" s="87"/>
      <c r="Y84" s="85"/>
      <c r="Z84" s="85"/>
      <c r="AA84" s="85"/>
      <c r="AB84" s="85"/>
      <c r="AC84" s="85"/>
    </row>
    <row r="85" spans="1:49" x14ac:dyDescent="0.25">
      <c r="A85" s="86"/>
      <c r="B85" s="86"/>
      <c r="C85" s="85"/>
      <c r="D85" s="87"/>
      <c r="E85" s="86"/>
      <c r="F85" s="85"/>
      <c r="G85" s="85">
        <v>84.6</v>
      </c>
      <c r="H85" s="85"/>
      <c r="I85" s="87"/>
      <c r="J85" s="86"/>
      <c r="K85" s="85"/>
      <c r="L85" s="85">
        <v>84.6</v>
      </c>
      <c r="M85" s="85">
        <v>0.9</v>
      </c>
      <c r="N85" s="87"/>
      <c r="O85" s="86"/>
      <c r="P85" s="85"/>
      <c r="Q85" s="85">
        <v>84.6</v>
      </c>
      <c r="R85" s="85">
        <v>0.88</v>
      </c>
      <c r="S85" s="87"/>
      <c r="T85" s="86"/>
      <c r="U85" s="85"/>
      <c r="V85" s="85">
        <v>84.6</v>
      </c>
      <c r="W85" s="85">
        <v>0.92</v>
      </c>
      <c r="X85" s="87"/>
      <c r="Y85" s="85"/>
      <c r="Z85" s="85"/>
      <c r="AA85" s="85"/>
      <c r="AB85" s="85"/>
      <c r="AC85" s="85"/>
    </row>
    <row r="86" spans="1:49" x14ac:dyDescent="0.25">
      <c r="A86" s="86"/>
      <c r="B86" s="86"/>
      <c r="C86" s="85"/>
      <c r="D86" s="87"/>
      <c r="E86" s="86"/>
      <c r="F86" s="85"/>
      <c r="G86" s="85">
        <v>71.900000000000006</v>
      </c>
      <c r="H86" s="85"/>
      <c r="I86" s="87"/>
      <c r="J86" s="86"/>
      <c r="K86" s="85"/>
      <c r="L86" s="85">
        <v>71.900000000000006</v>
      </c>
      <c r="M86" s="85">
        <v>0.7</v>
      </c>
      <c r="N86" s="87"/>
      <c r="O86" s="86"/>
      <c r="P86" s="85"/>
      <c r="Q86" s="85">
        <v>71.900000000000006</v>
      </c>
      <c r="R86" s="85">
        <v>0.68</v>
      </c>
      <c r="S86" s="87"/>
      <c r="T86" s="86"/>
      <c r="U86" s="85"/>
      <c r="V86" s="85">
        <v>71.900000000000006</v>
      </c>
      <c r="W86" s="85"/>
      <c r="X86" s="87"/>
      <c r="Y86" s="85"/>
      <c r="Z86" s="85"/>
      <c r="AA86" s="85"/>
      <c r="AB86" s="85"/>
      <c r="AC86" s="85"/>
    </row>
    <row r="87" spans="1:49" x14ac:dyDescent="0.25">
      <c r="A87" s="86"/>
      <c r="B87" s="86"/>
      <c r="C87" s="85"/>
      <c r="D87" s="87"/>
      <c r="E87" s="86"/>
      <c r="F87" s="85"/>
      <c r="G87" s="85">
        <v>69.5</v>
      </c>
      <c r="H87" s="85"/>
      <c r="I87" s="87"/>
      <c r="J87" s="86"/>
      <c r="K87" s="85"/>
      <c r="L87" s="85">
        <v>69.5</v>
      </c>
      <c r="M87" s="85">
        <v>0.7</v>
      </c>
      <c r="N87" s="87"/>
      <c r="O87" s="86"/>
      <c r="P87" s="85"/>
      <c r="Q87" s="85">
        <v>69.5</v>
      </c>
      <c r="R87" s="85">
        <v>0.65</v>
      </c>
      <c r="S87" s="87"/>
      <c r="T87" s="86"/>
      <c r="U87" s="85"/>
      <c r="V87" s="85">
        <v>69.5</v>
      </c>
      <c r="W87" s="85">
        <v>0.67</v>
      </c>
      <c r="X87" s="87"/>
      <c r="Y87" s="85"/>
      <c r="Z87" s="85"/>
      <c r="AA87" s="85"/>
      <c r="AB87" s="85"/>
      <c r="AC87" s="85"/>
    </row>
    <row r="88" spans="1:49" x14ac:dyDescent="0.25">
      <c r="A88" s="86"/>
      <c r="B88" s="86"/>
      <c r="C88" s="85"/>
      <c r="D88" s="87"/>
      <c r="E88" s="86"/>
      <c r="F88" s="85"/>
      <c r="G88" s="85">
        <v>60.5</v>
      </c>
      <c r="H88" s="85"/>
      <c r="I88" s="87"/>
      <c r="J88" s="86"/>
      <c r="K88" s="85"/>
      <c r="L88" s="85">
        <v>60.5</v>
      </c>
      <c r="M88" s="85">
        <v>0.79</v>
      </c>
      <c r="N88" s="87"/>
      <c r="O88" s="86"/>
      <c r="P88" s="85"/>
      <c r="Q88" s="85">
        <v>60.5</v>
      </c>
      <c r="R88" s="85">
        <v>0.7</v>
      </c>
      <c r="S88" s="87"/>
      <c r="T88" s="86"/>
      <c r="U88" s="85"/>
      <c r="V88" s="85">
        <v>60.5</v>
      </c>
      <c r="W88" s="85">
        <v>0.6</v>
      </c>
      <c r="X88" s="87"/>
      <c r="Y88" s="85"/>
      <c r="Z88" s="85"/>
      <c r="AA88" s="85"/>
      <c r="AB88" s="85"/>
      <c r="AC88" s="85"/>
    </row>
    <row r="89" spans="1:49" x14ac:dyDescent="0.25">
      <c r="A89" s="86"/>
      <c r="B89" s="86"/>
      <c r="C89" s="85"/>
      <c r="D89" s="87"/>
      <c r="E89" s="86"/>
      <c r="F89" s="85"/>
      <c r="G89" s="85"/>
      <c r="H89" s="85"/>
      <c r="I89" s="87"/>
      <c r="J89" s="86"/>
      <c r="K89" s="85">
        <v>60</v>
      </c>
      <c r="L89" s="85">
        <v>101</v>
      </c>
      <c r="M89" s="85">
        <v>0.56000000000000005</v>
      </c>
      <c r="N89" s="87"/>
      <c r="O89" s="86"/>
      <c r="P89" s="85">
        <v>60</v>
      </c>
      <c r="Q89" s="85">
        <v>101</v>
      </c>
      <c r="R89" s="85">
        <v>0.55000000000000004</v>
      </c>
      <c r="S89" s="87"/>
      <c r="T89" s="86"/>
      <c r="U89" s="85">
        <v>60</v>
      </c>
      <c r="V89" s="85">
        <v>101</v>
      </c>
      <c r="W89" s="85">
        <v>0.56999999999999995</v>
      </c>
      <c r="X89" s="87"/>
      <c r="Y89" s="85"/>
      <c r="Z89" s="85"/>
      <c r="AA89" s="85"/>
      <c r="AB89" s="85"/>
      <c r="AC89" s="85"/>
    </row>
    <row r="90" spans="1:49" x14ac:dyDescent="0.25">
      <c r="A90" s="86"/>
      <c r="B90" s="86"/>
      <c r="C90" s="85"/>
      <c r="D90" s="87"/>
      <c r="E90" s="86"/>
      <c r="F90" s="85"/>
      <c r="G90" s="85"/>
      <c r="H90" s="85"/>
      <c r="I90" s="87"/>
      <c r="J90" s="86"/>
      <c r="K90" s="85"/>
      <c r="L90" s="85">
        <v>71</v>
      </c>
      <c r="M90" s="85">
        <v>0.7</v>
      </c>
      <c r="N90" s="87"/>
      <c r="O90" s="86"/>
      <c r="P90" s="85"/>
      <c r="Q90" s="85">
        <v>71</v>
      </c>
      <c r="R90" s="85">
        <v>0.62</v>
      </c>
      <c r="S90" s="87"/>
      <c r="T90" s="86"/>
      <c r="U90" s="85"/>
      <c r="V90" s="85">
        <v>84</v>
      </c>
      <c r="W90" s="85">
        <v>0.87</v>
      </c>
      <c r="X90" s="87"/>
      <c r="Y90" s="85"/>
      <c r="Z90" s="85"/>
      <c r="AA90" s="85"/>
      <c r="AB90" s="85"/>
      <c r="AC90" s="85"/>
    </row>
    <row r="91" spans="1:49" x14ac:dyDescent="0.25">
      <c r="A91" s="86"/>
      <c r="B91" s="86"/>
      <c r="C91" s="85"/>
      <c r="D91" s="87"/>
      <c r="E91" s="86"/>
      <c r="F91" s="85"/>
      <c r="G91" s="85"/>
      <c r="H91" s="85"/>
      <c r="I91" s="87"/>
      <c r="J91" s="86"/>
      <c r="K91" s="85"/>
      <c r="L91" s="85">
        <v>69</v>
      </c>
      <c r="M91" s="85">
        <v>0.6</v>
      </c>
      <c r="N91" s="87"/>
      <c r="O91" s="86"/>
      <c r="P91" s="85"/>
      <c r="Q91" s="85">
        <v>69</v>
      </c>
      <c r="R91" s="85">
        <v>0.64</v>
      </c>
      <c r="S91" s="87"/>
      <c r="T91" s="86"/>
      <c r="U91" s="85"/>
      <c r="V91" s="85">
        <v>71</v>
      </c>
      <c r="W91" s="85">
        <v>0.67</v>
      </c>
      <c r="X91" s="87"/>
      <c r="Y91" s="85"/>
      <c r="Z91" s="85"/>
      <c r="AA91" s="85"/>
      <c r="AB91" s="85"/>
      <c r="AC91" s="85"/>
    </row>
    <row r="92" spans="1:49" ht="16.5" thickBot="1" x14ac:dyDescent="0.3">
      <c r="A92" s="95"/>
      <c r="B92" s="95"/>
      <c r="C92" s="93"/>
      <c r="D92" s="94"/>
      <c r="E92" s="95"/>
      <c r="F92" s="93"/>
      <c r="G92" s="93"/>
      <c r="H92" s="93"/>
      <c r="I92" s="94"/>
      <c r="J92" s="95"/>
      <c r="K92" s="93"/>
      <c r="L92" s="93"/>
      <c r="M92" s="93"/>
      <c r="N92" s="94"/>
      <c r="O92" s="95"/>
      <c r="P92" s="93"/>
      <c r="Q92" s="93">
        <v>84</v>
      </c>
      <c r="R92" s="93">
        <v>0.9</v>
      </c>
      <c r="S92" s="94"/>
      <c r="T92" s="95"/>
      <c r="U92" s="93"/>
      <c r="V92" s="93">
        <v>60</v>
      </c>
      <c r="W92" s="93">
        <v>0.7</v>
      </c>
      <c r="X92" s="94"/>
      <c r="Y92" s="85"/>
      <c r="Z92" s="85"/>
      <c r="AA92" s="85"/>
      <c r="AB92" s="85"/>
      <c r="AC92" s="85"/>
    </row>
    <row r="93" spans="1:49" ht="16.5" thickBot="1" x14ac:dyDescent="0.3">
      <c r="A93" s="82" t="s">
        <v>167</v>
      </c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49" x14ac:dyDescent="0.25">
      <c r="B94" s="97" t="s">
        <v>9</v>
      </c>
      <c r="C94" s="138" t="s">
        <v>1</v>
      </c>
      <c r="D94" s="139"/>
      <c r="E94" s="98"/>
      <c r="F94" s="99" t="s">
        <v>9</v>
      </c>
      <c r="G94" s="138" t="s">
        <v>10</v>
      </c>
      <c r="H94" s="138"/>
      <c r="I94" s="139"/>
      <c r="J94" s="98"/>
      <c r="K94" s="99" t="s">
        <v>9</v>
      </c>
      <c r="L94" s="138" t="s">
        <v>2</v>
      </c>
      <c r="M94" s="138"/>
      <c r="N94" s="139"/>
      <c r="O94" s="98"/>
      <c r="P94" s="99" t="s">
        <v>9</v>
      </c>
      <c r="Q94" s="138" t="s">
        <v>3</v>
      </c>
      <c r="R94" s="138"/>
      <c r="S94" s="139"/>
      <c r="T94" s="99"/>
      <c r="U94" s="99" t="s">
        <v>9</v>
      </c>
      <c r="V94" s="138" t="s">
        <v>4</v>
      </c>
      <c r="W94" s="138"/>
      <c r="X94" s="139"/>
      <c r="AA94" s="100"/>
    </row>
    <row r="95" spans="1:49" ht="16.5" thickBot="1" x14ac:dyDescent="0.3">
      <c r="B95" s="95"/>
      <c r="C95" s="93" t="s">
        <v>11</v>
      </c>
      <c r="D95" s="94" t="s">
        <v>12</v>
      </c>
      <c r="E95" s="95"/>
      <c r="F95" s="93"/>
      <c r="G95" s="93" t="s">
        <v>11</v>
      </c>
      <c r="H95" s="93" t="s">
        <v>12</v>
      </c>
      <c r="I95" s="94" t="s">
        <v>7</v>
      </c>
      <c r="J95" s="95"/>
      <c r="K95" s="93"/>
      <c r="L95" s="93" t="s">
        <v>11</v>
      </c>
      <c r="M95" s="93" t="s">
        <v>12</v>
      </c>
      <c r="N95" s="93"/>
      <c r="O95" s="95"/>
      <c r="P95" s="93"/>
      <c r="Q95" s="93" t="s">
        <v>11</v>
      </c>
      <c r="R95" s="93" t="s">
        <v>12</v>
      </c>
      <c r="S95" s="94"/>
      <c r="T95" s="93"/>
      <c r="U95" s="93"/>
      <c r="V95" s="93" t="s">
        <v>11</v>
      </c>
      <c r="W95" s="93" t="s">
        <v>12</v>
      </c>
      <c r="X95" s="94"/>
      <c r="Z95" s="76" t="s">
        <v>1</v>
      </c>
      <c r="AA95" s="100"/>
      <c r="AE95" s="76" t="s">
        <v>134</v>
      </c>
      <c r="AJ95" s="76" t="s">
        <v>22</v>
      </c>
      <c r="AO95" s="76" t="s">
        <v>4</v>
      </c>
      <c r="AT95" s="76" t="s">
        <v>3</v>
      </c>
    </row>
    <row r="96" spans="1:49" ht="16.5" thickBot="1" x14ac:dyDescent="0.3">
      <c r="B96" s="96" t="s">
        <v>13</v>
      </c>
      <c r="C96" s="85">
        <v>190</v>
      </c>
      <c r="D96" s="87">
        <v>108.04</v>
      </c>
      <c r="E96" s="86"/>
      <c r="F96" s="101" t="s">
        <v>13</v>
      </c>
      <c r="G96" s="85">
        <v>190</v>
      </c>
      <c r="H96" s="85">
        <v>108.04</v>
      </c>
      <c r="I96" s="87">
        <v>0.38</v>
      </c>
      <c r="J96" s="86"/>
      <c r="K96" s="101" t="s">
        <v>13</v>
      </c>
      <c r="L96" s="85">
        <v>190</v>
      </c>
      <c r="M96" s="85">
        <v>108.04</v>
      </c>
      <c r="N96" s="85">
        <v>0.38</v>
      </c>
      <c r="O96" s="86"/>
      <c r="P96" s="101" t="s">
        <v>13</v>
      </c>
      <c r="Q96" s="85">
        <v>190</v>
      </c>
      <c r="R96" s="85">
        <v>108.04</v>
      </c>
      <c r="S96" s="87">
        <v>0.38</v>
      </c>
      <c r="T96" s="85"/>
      <c r="U96" s="101" t="s">
        <v>13</v>
      </c>
      <c r="V96" s="85">
        <v>190</v>
      </c>
      <c r="W96" s="85">
        <v>108.04</v>
      </c>
      <c r="X96" s="87">
        <v>0.64</v>
      </c>
      <c r="Z96" s="102"/>
      <c r="AA96" s="83" t="s">
        <v>131</v>
      </c>
      <c r="AB96" s="89" t="s">
        <v>132</v>
      </c>
      <c r="AC96" s="77" t="s">
        <v>133</v>
      </c>
      <c r="AE96" s="102"/>
      <c r="AF96" s="83" t="s">
        <v>131</v>
      </c>
      <c r="AG96" s="89" t="s">
        <v>135</v>
      </c>
      <c r="AH96" s="77" t="s">
        <v>136</v>
      </c>
      <c r="AJ96" s="102"/>
      <c r="AK96" s="83" t="s">
        <v>131</v>
      </c>
      <c r="AL96" s="89" t="s">
        <v>135</v>
      </c>
      <c r="AM96" s="77" t="s">
        <v>136</v>
      </c>
      <c r="AO96" s="102"/>
      <c r="AP96" s="83" t="s">
        <v>131</v>
      </c>
      <c r="AQ96" s="89" t="s">
        <v>135</v>
      </c>
      <c r="AR96" s="77" t="s">
        <v>136</v>
      </c>
      <c r="AT96" s="102"/>
      <c r="AU96" s="83" t="s">
        <v>131</v>
      </c>
      <c r="AV96" s="89" t="s">
        <v>135</v>
      </c>
      <c r="AW96" s="77" t="s">
        <v>136</v>
      </c>
    </row>
    <row r="97" spans="2:49" x14ac:dyDescent="0.25">
      <c r="B97" s="86"/>
      <c r="C97" s="85"/>
      <c r="D97" s="87">
        <v>82.27</v>
      </c>
      <c r="E97" s="86"/>
      <c r="F97" s="85"/>
      <c r="G97" s="85"/>
      <c r="H97" s="85">
        <v>82.27</v>
      </c>
      <c r="I97" s="87">
        <v>0.62</v>
      </c>
      <c r="J97" s="86"/>
      <c r="K97" s="85"/>
      <c r="L97" s="85"/>
      <c r="M97" s="85">
        <v>82.27</v>
      </c>
      <c r="N97" s="85">
        <v>0.63</v>
      </c>
      <c r="O97" s="86"/>
      <c r="P97" s="85"/>
      <c r="Q97" s="85"/>
      <c r="R97" s="85">
        <v>82.27</v>
      </c>
      <c r="S97" s="87">
        <v>0.65</v>
      </c>
      <c r="T97" s="85"/>
      <c r="U97" s="85"/>
      <c r="V97" s="85"/>
      <c r="W97" s="85">
        <v>82.27</v>
      </c>
      <c r="X97" s="87">
        <v>0.37</v>
      </c>
      <c r="Z97" s="103" t="s">
        <v>115</v>
      </c>
      <c r="AA97" s="85">
        <v>0</v>
      </c>
      <c r="AB97" s="85">
        <v>0</v>
      </c>
      <c r="AC97" s="87">
        <v>0</v>
      </c>
      <c r="AE97" s="103" t="s">
        <v>115</v>
      </c>
      <c r="AF97" s="85">
        <v>0</v>
      </c>
      <c r="AG97" s="85">
        <v>0</v>
      </c>
      <c r="AH97" s="87">
        <v>0</v>
      </c>
      <c r="AJ97" s="103" t="s">
        <v>115</v>
      </c>
      <c r="AK97" s="85">
        <v>0</v>
      </c>
      <c r="AL97" s="85">
        <v>0</v>
      </c>
      <c r="AM97" s="87">
        <v>0</v>
      </c>
      <c r="AO97" s="103" t="s">
        <v>115</v>
      </c>
      <c r="AP97" s="85">
        <v>0</v>
      </c>
      <c r="AQ97" s="85">
        <v>0</v>
      </c>
      <c r="AR97" s="87">
        <v>0</v>
      </c>
      <c r="AT97" s="103" t="s">
        <v>115</v>
      </c>
      <c r="AU97" s="85">
        <v>0</v>
      </c>
      <c r="AV97" s="85">
        <v>0</v>
      </c>
      <c r="AW97" s="87">
        <v>0</v>
      </c>
    </row>
    <row r="98" spans="2:49" x14ac:dyDescent="0.25">
      <c r="B98" s="86"/>
      <c r="C98" s="85">
        <v>161</v>
      </c>
      <c r="D98" s="87">
        <v>77.7</v>
      </c>
      <c r="E98" s="86"/>
      <c r="F98" s="85"/>
      <c r="G98" s="85">
        <v>161</v>
      </c>
      <c r="H98" s="85">
        <v>77.7</v>
      </c>
      <c r="I98" s="87">
        <v>0.59</v>
      </c>
      <c r="J98" s="86"/>
      <c r="K98" s="85"/>
      <c r="L98" s="85">
        <v>161</v>
      </c>
      <c r="M98" s="85">
        <v>77.7</v>
      </c>
      <c r="N98" s="85">
        <v>0.49</v>
      </c>
      <c r="O98" s="86"/>
      <c r="P98" s="85"/>
      <c r="Q98" s="85">
        <v>161</v>
      </c>
      <c r="R98" s="85">
        <v>77.7</v>
      </c>
      <c r="S98" s="87">
        <v>0.63</v>
      </c>
      <c r="T98" s="85"/>
      <c r="U98" s="85"/>
      <c r="V98" s="85">
        <v>161</v>
      </c>
      <c r="W98" s="85">
        <v>77.7</v>
      </c>
      <c r="X98" s="87">
        <v>0.64</v>
      </c>
      <c r="Z98" s="103" t="s">
        <v>116</v>
      </c>
      <c r="AA98" s="85">
        <v>9</v>
      </c>
      <c r="AB98" s="85">
        <v>6</v>
      </c>
      <c r="AC98" s="87">
        <v>2</v>
      </c>
      <c r="AE98" s="103" t="s">
        <v>116</v>
      </c>
      <c r="AF98" s="85">
        <v>3</v>
      </c>
      <c r="AG98" s="85">
        <v>6</v>
      </c>
      <c r="AH98" s="87">
        <v>1</v>
      </c>
      <c r="AJ98" s="103" t="s">
        <v>116</v>
      </c>
      <c r="AK98" s="85">
        <v>3</v>
      </c>
      <c r="AL98" s="85">
        <v>5</v>
      </c>
      <c r="AM98" s="87">
        <v>1</v>
      </c>
      <c r="AO98" s="103" t="s">
        <v>116</v>
      </c>
      <c r="AP98" s="85">
        <v>4</v>
      </c>
      <c r="AQ98" s="85">
        <v>0</v>
      </c>
      <c r="AR98" s="87">
        <v>1</v>
      </c>
      <c r="AT98" s="103" t="s">
        <v>116</v>
      </c>
      <c r="AU98" s="85">
        <v>5</v>
      </c>
      <c r="AV98" s="85">
        <v>6</v>
      </c>
      <c r="AW98" s="87">
        <v>2</v>
      </c>
    </row>
    <row r="99" spans="2:49" x14ac:dyDescent="0.25">
      <c r="B99" s="86"/>
      <c r="C99" s="85"/>
      <c r="D99" s="87">
        <v>83.2</v>
      </c>
      <c r="E99" s="86"/>
      <c r="F99" s="85"/>
      <c r="G99" s="85"/>
      <c r="H99" s="85">
        <v>83.2</v>
      </c>
      <c r="I99" s="87">
        <v>0.62</v>
      </c>
      <c r="J99" s="86"/>
      <c r="K99" s="85"/>
      <c r="L99" s="85"/>
      <c r="M99" s="85">
        <v>83.2</v>
      </c>
      <c r="N99" s="85">
        <v>0.67</v>
      </c>
      <c r="O99" s="86"/>
      <c r="P99" s="85"/>
      <c r="Q99" s="85"/>
      <c r="R99" s="85">
        <v>83.2</v>
      </c>
      <c r="S99" s="87">
        <v>0.64</v>
      </c>
      <c r="T99" s="85"/>
      <c r="U99" s="85"/>
      <c r="V99" s="85"/>
      <c r="W99" s="85">
        <v>83.2</v>
      </c>
      <c r="X99" s="87">
        <v>0.66</v>
      </c>
      <c r="Z99" s="103" t="s">
        <v>117</v>
      </c>
      <c r="AA99" s="85">
        <v>10</v>
      </c>
      <c r="AB99" s="85">
        <v>3</v>
      </c>
      <c r="AC99" s="87">
        <v>3</v>
      </c>
      <c r="AE99" s="103" t="s">
        <v>117</v>
      </c>
      <c r="AF99" s="85">
        <v>10</v>
      </c>
      <c r="AG99" s="85">
        <v>4</v>
      </c>
      <c r="AH99" s="87">
        <v>1</v>
      </c>
      <c r="AJ99" s="103" t="s">
        <v>117</v>
      </c>
      <c r="AK99" s="85">
        <v>3</v>
      </c>
      <c r="AL99" s="85">
        <v>5</v>
      </c>
      <c r="AM99" s="87">
        <v>2</v>
      </c>
      <c r="AO99" s="103" t="s">
        <v>117</v>
      </c>
      <c r="AP99" s="85">
        <v>9</v>
      </c>
      <c r="AQ99" s="85">
        <v>0</v>
      </c>
      <c r="AR99" s="87">
        <v>2</v>
      </c>
      <c r="AT99" s="103" t="s">
        <v>117</v>
      </c>
      <c r="AU99" s="85">
        <v>8</v>
      </c>
      <c r="AV99" s="85">
        <v>5</v>
      </c>
      <c r="AW99" s="87">
        <v>2</v>
      </c>
    </row>
    <row r="100" spans="2:49" x14ac:dyDescent="0.25">
      <c r="B100" s="86"/>
      <c r="C100" s="85">
        <v>160</v>
      </c>
      <c r="D100" s="87">
        <v>81.7</v>
      </c>
      <c r="E100" s="86"/>
      <c r="F100" s="85"/>
      <c r="G100" s="85">
        <v>160</v>
      </c>
      <c r="H100" s="85">
        <v>81.7</v>
      </c>
      <c r="I100" s="87">
        <v>0.83</v>
      </c>
      <c r="J100" s="86"/>
      <c r="K100" s="85"/>
      <c r="L100" s="85">
        <v>160</v>
      </c>
      <c r="M100" s="85">
        <v>81.7</v>
      </c>
      <c r="N100" s="85">
        <v>0.57999999999999996</v>
      </c>
      <c r="O100" s="86"/>
      <c r="P100" s="85"/>
      <c r="Q100" s="85">
        <v>160</v>
      </c>
      <c r="R100" s="85">
        <v>81.7</v>
      </c>
      <c r="S100" s="87">
        <v>0.76</v>
      </c>
      <c r="T100" s="85"/>
      <c r="U100" s="85"/>
      <c r="V100" s="85">
        <v>160</v>
      </c>
      <c r="W100" s="85">
        <v>81.7</v>
      </c>
      <c r="X100" s="87">
        <v>0.85</v>
      </c>
      <c r="Z100" s="103" t="s">
        <v>118</v>
      </c>
      <c r="AA100" s="85">
        <v>8</v>
      </c>
      <c r="AB100" s="85">
        <v>3</v>
      </c>
      <c r="AC100" s="87">
        <v>1</v>
      </c>
      <c r="AE100" s="103" t="s">
        <v>118</v>
      </c>
      <c r="AF100" s="85">
        <v>9</v>
      </c>
      <c r="AG100" s="85">
        <v>2</v>
      </c>
      <c r="AH100" s="87">
        <v>1</v>
      </c>
      <c r="AJ100" s="103" t="s">
        <v>118</v>
      </c>
      <c r="AK100" s="85">
        <v>6</v>
      </c>
      <c r="AL100" s="85">
        <v>4</v>
      </c>
      <c r="AM100" s="87">
        <v>3</v>
      </c>
      <c r="AO100" s="103" t="s">
        <v>118</v>
      </c>
      <c r="AP100" s="85">
        <v>13</v>
      </c>
      <c r="AQ100" s="85">
        <v>0</v>
      </c>
      <c r="AR100" s="87">
        <v>3</v>
      </c>
      <c r="AT100" s="103" t="s">
        <v>118</v>
      </c>
      <c r="AU100" s="85">
        <v>12</v>
      </c>
      <c r="AV100" s="85">
        <v>2</v>
      </c>
      <c r="AW100" s="87">
        <v>2</v>
      </c>
    </row>
    <row r="101" spans="2:49" x14ac:dyDescent="0.25">
      <c r="B101" s="86"/>
      <c r="C101" s="85"/>
      <c r="D101" s="87">
        <v>77.7</v>
      </c>
      <c r="E101" s="86"/>
      <c r="F101" s="85"/>
      <c r="G101" s="85"/>
      <c r="H101" s="85">
        <v>77.7</v>
      </c>
      <c r="I101" s="87">
        <v>0.64</v>
      </c>
      <c r="J101" s="86"/>
      <c r="K101" s="85"/>
      <c r="L101" s="85"/>
      <c r="M101" s="85">
        <v>77.7</v>
      </c>
      <c r="N101" s="85">
        <v>0.61</v>
      </c>
      <c r="O101" s="86"/>
      <c r="P101" s="85"/>
      <c r="Q101" s="85"/>
      <c r="R101" s="85">
        <v>77.7</v>
      </c>
      <c r="S101" s="87">
        <v>0.61</v>
      </c>
      <c r="T101" s="85"/>
      <c r="U101" s="85"/>
      <c r="V101" s="85"/>
      <c r="W101" s="85">
        <v>77.7</v>
      </c>
      <c r="X101" s="87">
        <v>0.63</v>
      </c>
      <c r="Z101" s="103" t="s">
        <v>119</v>
      </c>
      <c r="AA101" s="85">
        <v>1</v>
      </c>
      <c r="AB101" s="85">
        <v>0</v>
      </c>
      <c r="AC101" s="87">
        <v>0</v>
      </c>
      <c r="AE101" s="103" t="s">
        <v>119</v>
      </c>
      <c r="AF101" s="85">
        <v>1</v>
      </c>
      <c r="AG101" s="85">
        <v>0</v>
      </c>
      <c r="AH101" s="87">
        <v>1</v>
      </c>
      <c r="AJ101" s="103" t="s">
        <v>119</v>
      </c>
      <c r="AK101" s="85">
        <v>0</v>
      </c>
      <c r="AL101" s="85">
        <v>0</v>
      </c>
      <c r="AM101" s="87">
        <v>0</v>
      </c>
      <c r="AO101" s="103" t="s">
        <v>119</v>
      </c>
      <c r="AP101" s="85">
        <v>2</v>
      </c>
      <c r="AQ101" s="85">
        <v>0</v>
      </c>
      <c r="AR101" s="87">
        <v>0</v>
      </c>
      <c r="AT101" s="103" t="s">
        <v>119</v>
      </c>
      <c r="AU101" s="85">
        <v>1</v>
      </c>
      <c r="AV101" s="85">
        <v>0</v>
      </c>
      <c r="AW101" s="87">
        <v>0</v>
      </c>
    </row>
    <row r="102" spans="2:49" x14ac:dyDescent="0.25">
      <c r="B102" s="86"/>
      <c r="C102" s="85">
        <v>155</v>
      </c>
      <c r="D102" s="87">
        <v>83</v>
      </c>
      <c r="E102" s="86"/>
      <c r="F102" s="85"/>
      <c r="G102" s="85">
        <v>155</v>
      </c>
      <c r="H102" s="85">
        <v>83</v>
      </c>
      <c r="I102" s="87">
        <v>0.62</v>
      </c>
      <c r="J102" s="86"/>
      <c r="K102" s="85"/>
      <c r="L102" s="85">
        <v>155</v>
      </c>
      <c r="M102" s="85">
        <v>83</v>
      </c>
      <c r="N102" s="85">
        <v>0.66</v>
      </c>
      <c r="O102" s="86"/>
      <c r="P102" s="85"/>
      <c r="Q102" s="85">
        <v>155</v>
      </c>
      <c r="R102" s="85">
        <v>83</v>
      </c>
      <c r="S102" s="87">
        <v>0.6</v>
      </c>
      <c r="T102" s="85"/>
      <c r="U102" s="85"/>
      <c r="V102" s="85">
        <v>155</v>
      </c>
      <c r="W102" s="85">
        <v>83</v>
      </c>
      <c r="X102" s="87">
        <v>0.57999999999999996</v>
      </c>
      <c r="Z102" s="103" t="s">
        <v>120</v>
      </c>
      <c r="AA102" s="85">
        <v>0</v>
      </c>
      <c r="AB102" s="85">
        <v>0</v>
      </c>
      <c r="AC102" s="87">
        <v>0</v>
      </c>
      <c r="AE102" s="103" t="s">
        <v>120</v>
      </c>
      <c r="AF102" s="85">
        <v>0</v>
      </c>
      <c r="AG102" s="85">
        <v>0</v>
      </c>
      <c r="AH102" s="87">
        <v>0</v>
      </c>
      <c r="AJ102" s="103" t="s">
        <v>120</v>
      </c>
      <c r="AK102" s="85">
        <v>0</v>
      </c>
      <c r="AL102" s="85">
        <v>0</v>
      </c>
      <c r="AM102" s="87">
        <v>0</v>
      </c>
      <c r="AO102" s="103" t="s">
        <v>120</v>
      </c>
      <c r="AP102" s="85">
        <v>0</v>
      </c>
      <c r="AQ102" s="85">
        <v>0</v>
      </c>
      <c r="AR102" s="87">
        <v>0</v>
      </c>
      <c r="AT102" s="103" t="s">
        <v>120</v>
      </c>
      <c r="AU102" s="85">
        <v>0</v>
      </c>
      <c r="AV102" s="85">
        <v>0</v>
      </c>
      <c r="AW102" s="87">
        <v>0</v>
      </c>
    </row>
    <row r="103" spans="2:49" x14ac:dyDescent="0.25">
      <c r="B103" s="86"/>
      <c r="C103" s="85"/>
      <c r="D103" s="87">
        <v>71.099999999999994</v>
      </c>
      <c r="E103" s="86"/>
      <c r="F103" s="85"/>
      <c r="G103" s="85"/>
      <c r="H103" s="85">
        <v>71.099999999999994</v>
      </c>
      <c r="I103" s="87">
        <v>0.64</v>
      </c>
      <c r="J103" s="86"/>
      <c r="K103" s="85"/>
      <c r="L103" s="85"/>
      <c r="M103" s="85">
        <v>71.099999999999994</v>
      </c>
      <c r="N103" s="85">
        <v>0.71</v>
      </c>
      <c r="O103" s="86"/>
      <c r="P103" s="85"/>
      <c r="Q103" s="85"/>
      <c r="R103" s="85">
        <v>71.099999999999994</v>
      </c>
      <c r="S103" s="87">
        <v>0.6</v>
      </c>
      <c r="T103" s="85"/>
      <c r="U103" s="85"/>
      <c r="V103" s="85"/>
      <c r="W103" s="85">
        <v>71.099999999999994</v>
      </c>
      <c r="X103" s="87">
        <v>0.62</v>
      </c>
      <c r="Z103" s="103" t="s">
        <v>121</v>
      </c>
      <c r="AA103" s="85">
        <v>0</v>
      </c>
      <c r="AB103" s="85">
        <v>0</v>
      </c>
      <c r="AC103" s="87">
        <v>0</v>
      </c>
      <c r="AE103" s="103" t="s">
        <v>121</v>
      </c>
      <c r="AF103" s="85">
        <v>0</v>
      </c>
      <c r="AG103" s="85">
        <v>0</v>
      </c>
      <c r="AH103" s="87">
        <v>0</v>
      </c>
      <c r="AJ103" s="103" t="s">
        <v>121</v>
      </c>
      <c r="AK103" s="85">
        <v>0</v>
      </c>
      <c r="AL103" s="85">
        <v>0</v>
      </c>
      <c r="AM103" s="87">
        <v>0</v>
      </c>
      <c r="AO103" s="103" t="s">
        <v>121</v>
      </c>
      <c r="AP103" s="85">
        <v>0</v>
      </c>
      <c r="AQ103" s="85">
        <v>0</v>
      </c>
      <c r="AR103" s="87">
        <v>0</v>
      </c>
      <c r="AT103" s="103" t="s">
        <v>121</v>
      </c>
      <c r="AU103" s="85">
        <v>0</v>
      </c>
      <c r="AV103" s="85">
        <v>0</v>
      </c>
      <c r="AW103" s="87">
        <v>0</v>
      </c>
    </row>
    <row r="104" spans="2:49" x14ac:dyDescent="0.25">
      <c r="B104" s="86"/>
      <c r="C104" s="85">
        <v>135</v>
      </c>
      <c r="D104" s="87">
        <v>71</v>
      </c>
      <c r="E104" s="86"/>
      <c r="F104" s="85"/>
      <c r="G104" s="85">
        <v>135</v>
      </c>
      <c r="H104" s="85">
        <v>71</v>
      </c>
      <c r="I104" s="87">
        <v>0.5</v>
      </c>
      <c r="J104" s="86"/>
      <c r="K104" s="85"/>
      <c r="L104" s="85">
        <v>135</v>
      </c>
      <c r="M104" s="85">
        <v>71</v>
      </c>
      <c r="N104" s="85">
        <v>0.49</v>
      </c>
      <c r="O104" s="86"/>
      <c r="P104" s="85"/>
      <c r="Q104" s="85">
        <v>135</v>
      </c>
      <c r="R104" s="85">
        <v>71</v>
      </c>
      <c r="S104" s="87">
        <v>0.62</v>
      </c>
      <c r="T104" s="85"/>
      <c r="U104" s="85"/>
      <c r="V104" s="85">
        <v>135</v>
      </c>
      <c r="W104" s="85">
        <v>71</v>
      </c>
      <c r="X104" s="87">
        <v>0.56999999999999995</v>
      </c>
      <c r="Z104" s="103" t="s">
        <v>122</v>
      </c>
      <c r="AA104" s="85">
        <v>0</v>
      </c>
      <c r="AB104" s="85">
        <v>0</v>
      </c>
      <c r="AC104" s="87">
        <v>0</v>
      </c>
      <c r="AE104" s="103" t="s">
        <v>122</v>
      </c>
      <c r="AF104" s="85">
        <v>0</v>
      </c>
      <c r="AG104" s="85">
        <v>0</v>
      </c>
      <c r="AH104" s="87">
        <v>0</v>
      </c>
      <c r="AJ104" s="103" t="s">
        <v>122</v>
      </c>
      <c r="AK104" s="85">
        <v>0</v>
      </c>
      <c r="AL104" s="85">
        <v>0</v>
      </c>
      <c r="AM104" s="87">
        <v>0</v>
      </c>
      <c r="AO104" s="103" t="s">
        <v>122</v>
      </c>
      <c r="AP104" s="85">
        <v>0</v>
      </c>
      <c r="AQ104" s="85">
        <v>0</v>
      </c>
      <c r="AR104" s="87">
        <v>0</v>
      </c>
      <c r="AT104" s="103" t="s">
        <v>122</v>
      </c>
      <c r="AU104" s="85">
        <v>0</v>
      </c>
      <c r="AV104" s="85">
        <v>0</v>
      </c>
      <c r="AW104" s="87">
        <v>0</v>
      </c>
    </row>
    <row r="105" spans="2:49" x14ac:dyDescent="0.25">
      <c r="B105" s="86"/>
      <c r="C105" s="85"/>
      <c r="D105" s="87">
        <v>63</v>
      </c>
      <c r="E105" s="86"/>
      <c r="F105" s="85"/>
      <c r="G105" s="85"/>
      <c r="H105" s="85">
        <v>63</v>
      </c>
      <c r="I105" s="87">
        <v>0.33</v>
      </c>
      <c r="J105" s="86"/>
      <c r="K105" s="85"/>
      <c r="L105" s="85"/>
      <c r="M105" s="85">
        <v>63</v>
      </c>
      <c r="N105" s="85">
        <v>0.35</v>
      </c>
      <c r="O105" s="86"/>
      <c r="P105" s="85"/>
      <c r="Q105" s="85"/>
      <c r="R105" s="85">
        <v>63</v>
      </c>
      <c r="S105" s="87">
        <v>0.32</v>
      </c>
      <c r="T105" s="85"/>
      <c r="U105" s="85"/>
      <c r="V105" s="85"/>
      <c r="W105" s="85">
        <v>63</v>
      </c>
      <c r="X105" s="87">
        <v>0.44</v>
      </c>
      <c r="Z105" s="103" t="s">
        <v>123</v>
      </c>
      <c r="AA105" s="85">
        <v>0</v>
      </c>
      <c r="AB105" s="85">
        <v>0</v>
      </c>
      <c r="AC105" s="87">
        <v>0</v>
      </c>
      <c r="AE105" s="103" t="s">
        <v>123</v>
      </c>
      <c r="AF105" s="85">
        <v>0</v>
      </c>
      <c r="AG105" s="85">
        <v>0</v>
      </c>
      <c r="AH105" s="87">
        <v>0</v>
      </c>
      <c r="AJ105" s="103" t="s">
        <v>123</v>
      </c>
      <c r="AK105" s="85">
        <v>0</v>
      </c>
      <c r="AL105" s="85">
        <v>0</v>
      </c>
      <c r="AM105" s="87">
        <v>0</v>
      </c>
      <c r="AO105" s="103" t="s">
        <v>123</v>
      </c>
      <c r="AP105" s="85">
        <v>0</v>
      </c>
      <c r="AQ105" s="85">
        <v>0</v>
      </c>
      <c r="AR105" s="87">
        <v>0</v>
      </c>
      <c r="AT105" s="103" t="s">
        <v>123</v>
      </c>
      <c r="AU105" s="85">
        <v>0</v>
      </c>
      <c r="AV105" s="85">
        <v>0</v>
      </c>
      <c r="AW105" s="87">
        <v>0</v>
      </c>
    </row>
    <row r="106" spans="2:49" x14ac:dyDescent="0.25">
      <c r="B106" s="96" t="s">
        <v>14</v>
      </c>
      <c r="C106" s="85">
        <v>180</v>
      </c>
      <c r="D106" s="87">
        <v>101.65</v>
      </c>
      <c r="E106" s="86"/>
      <c r="F106" s="101" t="s">
        <v>14</v>
      </c>
      <c r="G106" s="85">
        <v>180</v>
      </c>
      <c r="H106" s="85">
        <v>101.65</v>
      </c>
      <c r="I106" s="87">
        <v>0.42</v>
      </c>
      <c r="J106" s="86"/>
      <c r="K106" s="101" t="s">
        <v>14</v>
      </c>
      <c r="L106" s="85">
        <v>180</v>
      </c>
      <c r="M106" s="85">
        <v>101.65</v>
      </c>
      <c r="N106" s="85">
        <v>0.44</v>
      </c>
      <c r="O106" s="86"/>
      <c r="P106" s="101" t="s">
        <v>14</v>
      </c>
      <c r="Q106" s="85">
        <v>180</v>
      </c>
      <c r="R106" s="85">
        <v>101.65</v>
      </c>
      <c r="S106" s="87">
        <v>0.4</v>
      </c>
      <c r="T106" s="85"/>
      <c r="U106" s="101" t="s">
        <v>14</v>
      </c>
      <c r="V106" s="85">
        <v>180</v>
      </c>
      <c r="W106" s="85">
        <v>101.65</v>
      </c>
      <c r="X106" s="87">
        <v>0.41</v>
      </c>
      <c r="Z106" s="103" t="s">
        <v>124</v>
      </c>
      <c r="AA106" s="85">
        <v>0</v>
      </c>
      <c r="AB106" s="85">
        <v>0</v>
      </c>
      <c r="AC106" s="87">
        <v>0</v>
      </c>
      <c r="AE106" s="103" t="s">
        <v>124</v>
      </c>
      <c r="AF106" s="85">
        <v>0</v>
      </c>
      <c r="AG106" s="85">
        <v>0</v>
      </c>
      <c r="AH106" s="87">
        <v>0</v>
      </c>
      <c r="AJ106" s="103" t="s">
        <v>124</v>
      </c>
      <c r="AK106" s="85">
        <v>0</v>
      </c>
      <c r="AL106" s="85">
        <v>0</v>
      </c>
      <c r="AM106" s="87">
        <v>0</v>
      </c>
      <c r="AO106" s="103" t="s">
        <v>124</v>
      </c>
      <c r="AP106" s="85">
        <v>0</v>
      </c>
      <c r="AQ106" s="85">
        <v>0</v>
      </c>
      <c r="AR106" s="87">
        <v>0</v>
      </c>
      <c r="AT106" s="103" t="s">
        <v>124</v>
      </c>
      <c r="AU106" s="85">
        <v>0</v>
      </c>
      <c r="AV106" s="85">
        <v>0</v>
      </c>
      <c r="AW106" s="87">
        <v>0</v>
      </c>
    </row>
    <row r="107" spans="2:49" x14ac:dyDescent="0.25">
      <c r="B107" s="86"/>
      <c r="C107" s="85"/>
      <c r="D107" s="87">
        <v>78.900000000000006</v>
      </c>
      <c r="E107" s="86"/>
      <c r="F107" s="85"/>
      <c r="G107" s="85"/>
      <c r="H107" s="85">
        <v>78.900000000000006</v>
      </c>
      <c r="I107" s="87">
        <v>0.68</v>
      </c>
      <c r="J107" s="86"/>
      <c r="K107" s="85"/>
      <c r="L107" s="85"/>
      <c r="M107" s="85">
        <v>78.900000000000006</v>
      </c>
      <c r="N107" s="85">
        <v>0.63</v>
      </c>
      <c r="O107" s="86"/>
      <c r="P107" s="85"/>
      <c r="Q107" s="85"/>
      <c r="R107" s="85">
        <v>78.900000000000006</v>
      </c>
      <c r="S107" s="87">
        <v>0.7</v>
      </c>
      <c r="T107" s="85"/>
      <c r="U107" s="85"/>
      <c r="V107" s="85"/>
      <c r="W107" s="85">
        <v>78.900000000000006</v>
      </c>
      <c r="X107" s="87">
        <v>0.85</v>
      </c>
      <c r="Z107" s="103" t="s">
        <v>125</v>
      </c>
      <c r="AA107" s="85">
        <v>0</v>
      </c>
      <c r="AB107" s="85">
        <v>0</v>
      </c>
      <c r="AC107" s="87">
        <v>0</v>
      </c>
      <c r="AE107" s="103" t="s">
        <v>125</v>
      </c>
      <c r="AF107" s="85">
        <v>0</v>
      </c>
      <c r="AG107" s="85">
        <v>0</v>
      </c>
      <c r="AH107" s="87">
        <v>0</v>
      </c>
      <c r="AJ107" s="103" t="s">
        <v>125</v>
      </c>
      <c r="AK107" s="85">
        <v>0</v>
      </c>
      <c r="AL107" s="85">
        <v>0</v>
      </c>
      <c r="AM107" s="87">
        <v>0</v>
      </c>
      <c r="AO107" s="103" t="s">
        <v>125</v>
      </c>
      <c r="AP107" s="85">
        <v>0</v>
      </c>
      <c r="AQ107" s="85">
        <v>0</v>
      </c>
      <c r="AR107" s="87">
        <v>0</v>
      </c>
      <c r="AT107" s="103" t="s">
        <v>125</v>
      </c>
      <c r="AU107" s="85">
        <v>0</v>
      </c>
      <c r="AV107" s="85">
        <v>0</v>
      </c>
      <c r="AW107" s="87">
        <v>0</v>
      </c>
    </row>
    <row r="108" spans="2:49" x14ac:dyDescent="0.25">
      <c r="B108" s="86"/>
      <c r="C108" s="85">
        <v>150</v>
      </c>
      <c r="D108" s="87">
        <v>71.2</v>
      </c>
      <c r="E108" s="86"/>
      <c r="F108" s="85"/>
      <c r="G108" s="85">
        <v>150</v>
      </c>
      <c r="H108" s="85">
        <v>71.2</v>
      </c>
      <c r="I108" s="87"/>
      <c r="J108" s="86"/>
      <c r="K108" s="85"/>
      <c r="L108" s="85">
        <v>150</v>
      </c>
      <c r="M108" s="85">
        <v>71.2</v>
      </c>
      <c r="N108" s="85"/>
      <c r="O108" s="86"/>
      <c r="P108" s="85"/>
      <c r="Q108" s="85">
        <v>150</v>
      </c>
      <c r="R108" s="85">
        <v>71.2</v>
      </c>
      <c r="S108" s="87">
        <v>0.61</v>
      </c>
      <c r="T108" s="85"/>
      <c r="U108" s="85"/>
      <c r="V108" s="85">
        <v>150</v>
      </c>
      <c r="W108" s="85">
        <v>71.2</v>
      </c>
      <c r="X108" s="87">
        <v>0.56000000000000005</v>
      </c>
      <c r="Z108" s="103" t="s">
        <v>126</v>
      </c>
      <c r="AA108" s="85">
        <v>0</v>
      </c>
      <c r="AB108" s="85">
        <v>0</v>
      </c>
      <c r="AC108" s="87">
        <v>0</v>
      </c>
      <c r="AE108" s="103" t="s">
        <v>126</v>
      </c>
      <c r="AF108" s="85">
        <v>0</v>
      </c>
      <c r="AG108" s="85">
        <v>0</v>
      </c>
      <c r="AH108" s="87">
        <v>0</v>
      </c>
      <c r="AJ108" s="103" t="s">
        <v>126</v>
      </c>
      <c r="AK108" s="85">
        <v>0</v>
      </c>
      <c r="AL108" s="85">
        <v>0</v>
      </c>
      <c r="AM108" s="87">
        <v>0</v>
      </c>
      <c r="AO108" s="103" t="s">
        <v>126</v>
      </c>
      <c r="AP108" s="85">
        <v>0</v>
      </c>
      <c r="AQ108" s="85">
        <v>0</v>
      </c>
      <c r="AR108" s="87">
        <v>0</v>
      </c>
      <c r="AT108" s="103" t="s">
        <v>126</v>
      </c>
      <c r="AU108" s="85">
        <v>0</v>
      </c>
      <c r="AV108" s="85">
        <v>0</v>
      </c>
      <c r="AW108" s="87">
        <v>0</v>
      </c>
    </row>
    <row r="109" spans="2:49" x14ac:dyDescent="0.25">
      <c r="B109" s="86"/>
      <c r="C109" s="85"/>
      <c r="D109" s="87">
        <v>78</v>
      </c>
      <c r="E109" s="86"/>
      <c r="F109" s="85"/>
      <c r="G109" s="85"/>
      <c r="H109" s="85">
        <v>78</v>
      </c>
      <c r="I109" s="87"/>
      <c r="J109" s="86"/>
      <c r="K109" s="85"/>
      <c r="L109" s="85"/>
      <c r="M109" s="85">
        <v>78</v>
      </c>
      <c r="N109" s="85"/>
      <c r="O109" s="86"/>
      <c r="P109" s="85"/>
      <c r="Q109" s="85"/>
      <c r="R109" s="85">
        <v>78</v>
      </c>
      <c r="S109" s="87">
        <v>0.48</v>
      </c>
      <c r="T109" s="85"/>
      <c r="U109" s="85"/>
      <c r="V109" s="85"/>
      <c r="W109" s="85">
        <v>78</v>
      </c>
      <c r="X109" s="87">
        <v>0.74</v>
      </c>
      <c r="Z109" s="103" t="s">
        <v>127</v>
      </c>
      <c r="AA109" s="85">
        <v>0</v>
      </c>
      <c r="AB109" s="85">
        <v>0</v>
      </c>
      <c r="AC109" s="87">
        <v>0</v>
      </c>
      <c r="AE109" s="103" t="s">
        <v>127</v>
      </c>
      <c r="AF109" s="85">
        <v>0</v>
      </c>
      <c r="AG109" s="85">
        <v>0</v>
      </c>
      <c r="AH109" s="87">
        <v>0</v>
      </c>
      <c r="AJ109" s="103" t="s">
        <v>127</v>
      </c>
      <c r="AK109" s="85">
        <v>0</v>
      </c>
      <c r="AL109" s="85">
        <v>0</v>
      </c>
      <c r="AM109" s="87">
        <v>0</v>
      </c>
      <c r="AO109" s="103" t="s">
        <v>127</v>
      </c>
      <c r="AP109" s="85">
        <v>0</v>
      </c>
      <c r="AQ109" s="85">
        <v>0</v>
      </c>
      <c r="AR109" s="87">
        <v>0</v>
      </c>
      <c r="AT109" s="103" t="s">
        <v>127</v>
      </c>
      <c r="AU109" s="85">
        <v>0</v>
      </c>
      <c r="AV109" s="85">
        <v>0</v>
      </c>
      <c r="AW109" s="87">
        <v>0</v>
      </c>
    </row>
    <row r="110" spans="2:49" x14ac:dyDescent="0.25">
      <c r="B110" s="86"/>
      <c r="C110" s="85">
        <v>139</v>
      </c>
      <c r="D110" s="87">
        <v>71</v>
      </c>
      <c r="E110" s="86"/>
      <c r="F110" s="85"/>
      <c r="G110" s="85">
        <v>139</v>
      </c>
      <c r="H110" s="85">
        <v>71</v>
      </c>
      <c r="I110" s="87">
        <v>0.57999999999999996</v>
      </c>
      <c r="J110" s="86"/>
      <c r="K110" s="85"/>
      <c r="L110" s="85">
        <v>139</v>
      </c>
      <c r="M110" s="85">
        <v>71</v>
      </c>
      <c r="N110" s="85"/>
      <c r="O110" s="86"/>
      <c r="P110" s="85"/>
      <c r="Q110" s="85">
        <v>139</v>
      </c>
      <c r="R110" s="85">
        <v>71</v>
      </c>
      <c r="S110" s="87">
        <v>0.68</v>
      </c>
      <c r="T110" s="85"/>
      <c r="U110" s="85"/>
      <c r="V110" s="85">
        <v>139</v>
      </c>
      <c r="W110" s="85">
        <v>71</v>
      </c>
      <c r="X110" s="87">
        <v>0.6</v>
      </c>
      <c r="Z110" s="103" t="s">
        <v>128</v>
      </c>
      <c r="AA110" s="85">
        <v>0</v>
      </c>
      <c r="AB110" s="85">
        <v>0</v>
      </c>
      <c r="AC110" s="87">
        <v>0</v>
      </c>
      <c r="AE110" s="103" t="s">
        <v>128</v>
      </c>
      <c r="AF110" s="85">
        <v>0</v>
      </c>
      <c r="AG110" s="85">
        <v>0</v>
      </c>
      <c r="AH110" s="87">
        <v>0</v>
      </c>
      <c r="AJ110" s="103" t="s">
        <v>128</v>
      </c>
      <c r="AK110" s="85">
        <v>0</v>
      </c>
      <c r="AL110" s="85">
        <v>0</v>
      </c>
      <c r="AM110" s="87">
        <v>0</v>
      </c>
      <c r="AO110" s="103" t="s">
        <v>128</v>
      </c>
      <c r="AP110" s="85">
        <v>0</v>
      </c>
      <c r="AQ110" s="85">
        <v>0</v>
      </c>
      <c r="AR110" s="87">
        <v>0</v>
      </c>
      <c r="AT110" s="103" t="s">
        <v>128</v>
      </c>
      <c r="AU110" s="85">
        <v>0</v>
      </c>
      <c r="AV110" s="85">
        <v>0</v>
      </c>
      <c r="AW110" s="87">
        <v>0</v>
      </c>
    </row>
    <row r="111" spans="2:49" x14ac:dyDescent="0.25">
      <c r="B111" s="86"/>
      <c r="C111" s="85"/>
      <c r="D111" s="87">
        <v>67</v>
      </c>
      <c r="E111" s="86"/>
      <c r="F111" s="85"/>
      <c r="G111" s="85"/>
      <c r="H111" s="85">
        <v>67</v>
      </c>
      <c r="I111" s="87">
        <v>0.66</v>
      </c>
      <c r="J111" s="86"/>
      <c r="K111" s="85"/>
      <c r="L111" s="85"/>
      <c r="M111" s="85">
        <v>67</v>
      </c>
      <c r="N111" s="85"/>
      <c r="O111" s="86"/>
      <c r="P111" s="85"/>
      <c r="Q111" s="85"/>
      <c r="R111" s="85">
        <v>67</v>
      </c>
      <c r="S111" s="87">
        <v>0.65</v>
      </c>
      <c r="T111" s="85"/>
      <c r="U111" s="85"/>
      <c r="V111" s="85"/>
      <c r="W111" s="85">
        <v>67</v>
      </c>
      <c r="X111" s="87">
        <v>0.65</v>
      </c>
      <c r="Z111" s="103" t="s">
        <v>129</v>
      </c>
      <c r="AA111" s="85">
        <v>0</v>
      </c>
      <c r="AB111" s="85">
        <v>0</v>
      </c>
      <c r="AC111" s="87">
        <v>0</v>
      </c>
      <c r="AE111" s="103" t="s">
        <v>129</v>
      </c>
      <c r="AF111" s="85">
        <v>0</v>
      </c>
      <c r="AG111" s="85">
        <v>0</v>
      </c>
      <c r="AH111" s="87">
        <v>0</v>
      </c>
      <c r="AJ111" s="103" t="s">
        <v>129</v>
      </c>
      <c r="AK111" s="85">
        <v>0</v>
      </c>
      <c r="AL111" s="85">
        <v>0</v>
      </c>
      <c r="AM111" s="87">
        <v>0</v>
      </c>
      <c r="AO111" s="103" t="s">
        <v>129</v>
      </c>
      <c r="AP111" s="85">
        <v>0</v>
      </c>
      <c r="AQ111" s="85">
        <v>0</v>
      </c>
      <c r="AR111" s="87">
        <v>0</v>
      </c>
      <c r="AT111" s="103" t="s">
        <v>129</v>
      </c>
      <c r="AU111" s="85">
        <v>0</v>
      </c>
      <c r="AV111" s="85">
        <v>0</v>
      </c>
      <c r="AW111" s="87">
        <v>0</v>
      </c>
    </row>
    <row r="112" spans="2:49" ht="16.5" thickBot="1" x14ac:dyDescent="0.3">
      <c r="B112" s="86"/>
      <c r="C112" s="85">
        <v>136</v>
      </c>
      <c r="D112" s="87">
        <v>73</v>
      </c>
      <c r="E112" s="86"/>
      <c r="F112" s="85"/>
      <c r="G112" s="85">
        <v>136</v>
      </c>
      <c r="H112" s="85">
        <v>73</v>
      </c>
      <c r="I112" s="87">
        <v>0.37</v>
      </c>
      <c r="J112" s="86"/>
      <c r="K112" s="85"/>
      <c r="L112" s="85">
        <v>136</v>
      </c>
      <c r="M112" s="85">
        <v>73</v>
      </c>
      <c r="N112" s="85"/>
      <c r="O112" s="86"/>
      <c r="P112" s="85"/>
      <c r="Q112" s="85">
        <v>136</v>
      </c>
      <c r="R112" s="85">
        <v>73</v>
      </c>
      <c r="S112" s="87">
        <v>0.6</v>
      </c>
      <c r="T112" s="85"/>
      <c r="U112" s="85"/>
      <c r="V112" s="85">
        <v>136</v>
      </c>
      <c r="W112" s="85">
        <v>73</v>
      </c>
      <c r="X112" s="87">
        <v>0.56999999999999995</v>
      </c>
      <c r="Z112" s="104" t="s">
        <v>130</v>
      </c>
      <c r="AA112" s="93">
        <v>0</v>
      </c>
      <c r="AB112" s="93">
        <v>0</v>
      </c>
      <c r="AC112" s="94">
        <v>0</v>
      </c>
      <c r="AE112" s="104" t="s">
        <v>130</v>
      </c>
      <c r="AF112" s="93">
        <v>0</v>
      </c>
      <c r="AG112" s="93">
        <v>0</v>
      </c>
      <c r="AH112" s="94">
        <v>0</v>
      </c>
      <c r="AJ112" s="104" t="s">
        <v>130</v>
      </c>
      <c r="AK112" s="93">
        <v>0</v>
      </c>
      <c r="AL112" s="93">
        <v>0</v>
      </c>
      <c r="AM112" s="94">
        <v>0</v>
      </c>
      <c r="AO112" s="104" t="s">
        <v>130</v>
      </c>
      <c r="AP112" s="93">
        <v>0</v>
      </c>
      <c r="AQ112" s="93">
        <v>0</v>
      </c>
      <c r="AR112" s="94">
        <v>0</v>
      </c>
      <c r="AT112" s="104" t="s">
        <v>130</v>
      </c>
      <c r="AU112" s="93">
        <v>0</v>
      </c>
      <c r="AV112" s="93">
        <v>0</v>
      </c>
      <c r="AW112" s="94">
        <v>0</v>
      </c>
    </row>
    <row r="113" spans="2:26" x14ac:dyDescent="0.25">
      <c r="B113" s="86"/>
      <c r="C113" s="85"/>
      <c r="D113" s="87">
        <v>61</v>
      </c>
      <c r="E113" s="86"/>
      <c r="F113" s="85"/>
      <c r="G113" s="85"/>
      <c r="H113" s="85">
        <v>61</v>
      </c>
      <c r="I113" s="87"/>
      <c r="J113" s="86"/>
      <c r="K113" s="85"/>
      <c r="L113" s="85"/>
      <c r="M113" s="85">
        <v>61</v>
      </c>
      <c r="N113" s="85"/>
      <c r="O113" s="86"/>
      <c r="P113" s="85"/>
      <c r="Q113" s="85"/>
      <c r="R113" s="85">
        <v>61</v>
      </c>
      <c r="S113" s="87">
        <v>0.36</v>
      </c>
      <c r="T113" s="85"/>
      <c r="U113" s="85"/>
      <c r="V113" s="85"/>
      <c r="W113" s="85">
        <v>61</v>
      </c>
      <c r="X113" s="87">
        <v>0.43</v>
      </c>
    </row>
    <row r="114" spans="2:26" x14ac:dyDescent="0.25">
      <c r="B114" s="86"/>
      <c r="C114" s="85">
        <v>142</v>
      </c>
      <c r="D114" s="87">
        <v>74</v>
      </c>
      <c r="E114" s="86"/>
      <c r="F114" s="85"/>
      <c r="G114" s="85">
        <v>142</v>
      </c>
      <c r="H114" s="85">
        <v>74</v>
      </c>
      <c r="I114" s="87">
        <v>0.63</v>
      </c>
      <c r="J114" s="86"/>
      <c r="K114" s="85"/>
      <c r="L114" s="85">
        <v>142</v>
      </c>
      <c r="M114" s="85">
        <v>74</v>
      </c>
      <c r="N114" s="85"/>
      <c r="O114" s="86"/>
      <c r="P114" s="85"/>
      <c r="Q114" s="85">
        <v>142</v>
      </c>
      <c r="R114" s="85">
        <v>74</v>
      </c>
      <c r="S114" s="87">
        <v>0.7</v>
      </c>
      <c r="T114" s="85"/>
      <c r="U114" s="85"/>
      <c r="V114" s="85">
        <v>142</v>
      </c>
      <c r="W114" s="85">
        <v>74</v>
      </c>
      <c r="X114" s="87">
        <v>0.71</v>
      </c>
    </row>
    <row r="115" spans="2:26" x14ac:dyDescent="0.25">
      <c r="B115" s="86"/>
      <c r="C115" s="85"/>
      <c r="D115" s="87">
        <v>67</v>
      </c>
      <c r="E115" s="86"/>
      <c r="F115" s="85"/>
      <c r="G115" s="85"/>
      <c r="H115" s="85">
        <v>67</v>
      </c>
      <c r="I115" s="87">
        <v>0.57999999999999996</v>
      </c>
      <c r="J115" s="86"/>
      <c r="K115" s="85"/>
      <c r="L115" s="85"/>
      <c r="M115" s="85">
        <v>67</v>
      </c>
      <c r="N115" s="85"/>
      <c r="O115" s="86"/>
      <c r="P115" s="85"/>
      <c r="Q115" s="85"/>
      <c r="R115" s="85">
        <v>67</v>
      </c>
      <c r="S115" s="87">
        <v>0.6</v>
      </c>
      <c r="T115" s="85"/>
      <c r="U115" s="85"/>
      <c r="V115" s="85"/>
      <c r="W115" s="85">
        <v>67</v>
      </c>
      <c r="X115" s="87">
        <v>0.65</v>
      </c>
    </row>
    <row r="116" spans="2:26" x14ac:dyDescent="0.25">
      <c r="B116" s="96" t="s">
        <v>15</v>
      </c>
      <c r="C116" s="85">
        <v>174</v>
      </c>
      <c r="D116" s="87">
        <v>71</v>
      </c>
      <c r="E116" s="86"/>
      <c r="F116" s="101" t="s">
        <v>15</v>
      </c>
      <c r="G116" s="85">
        <v>174</v>
      </c>
      <c r="H116" s="85">
        <v>71</v>
      </c>
      <c r="I116" s="87">
        <v>0.54</v>
      </c>
      <c r="J116" s="86"/>
      <c r="K116" s="101" t="s">
        <v>15</v>
      </c>
      <c r="L116" s="85">
        <v>174</v>
      </c>
      <c r="M116" s="85">
        <v>71</v>
      </c>
      <c r="N116" s="85"/>
      <c r="O116" s="86"/>
      <c r="P116" s="101" t="s">
        <v>15</v>
      </c>
      <c r="Q116" s="85">
        <v>174</v>
      </c>
      <c r="R116" s="85">
        <v>71</v>
      </c>
      <c r="S116" s="87">
        <v>0.56999999999999995</v>
      </c>
      <c r="T116" s="85"/>
      <c r="U116" s="101" t="s">
        <v>15</v>
      </c>
      <c r="V116" s="85">
        <v>174</v>
      </c>
      <c r="W116" s="85">
        <v>71</v>
      </c>
      <c r="X116" s="87">
        <v>0.48</v>
      </c>
      <c r="Z116" s="2"/>
    </row>
    <row r="117" spans="2:26" x14ac:dyDescent="0.25">
      <c r="B117" s="86"/>
      <c r="C117" s="85"/>
      <c r="D117" s="87">
        <v>102.7</v>
      </c>
      <c r="E117" s="86"/>
      <c r="F117" s="85"/>
      <c r="G117" s="85"/>
      <c r="H117" s="85">
        <v>102.7</v>
      </c>
      <c r="I117" s="87">
        <v>0.47</v>
      </c>
      <c r="J117" s="86"/>
      <c r="K117" s="85"/>
      <c r="L117" s="85"/>
      <c r="M117" s="85">
        <v>102.7</v>
      </c>
      <c r="N117" s="85"/>
      <c r="O117" s="86"/>
      <c r="P117" s="85"/>
      <c r="Q117" s="85"/>
      <c r="R117" s="85">
        <v>102.7</v>
      </c>
      <c r="S117" s="87">
        <v>0.42</v>
      </c>
      <c r="T117" s="85"/>
      <c r="U117" s="85"/>
      <c r="V117" s="85"/>
      <c r="W117" s="85">
        <v>102.7</v>
      </c>
      <c r="X117" s="87">
        <v>0.46</v>
      </c>
    </row>
    <row r="118" spans="2:26" x14ac:dyDescent="0.25">
      <c r="B118" s="86"/>
      <c r="C118" s="85">
        <v>144</v>
      </c>
      <c r="D118" s="87">
        <v>73</v>
      </c>
      <c r="E118" s="86"/>
      <c r="F118" s="85"/>
      <c r="G118" s="85">
        <v>144</v>
      </c>
      <c r="H118" s="85">
        <v>73</v>
      </c>
      <c r="I118" s="87">
        <v>0.6</v>
      </c>
      <c r="J118" s="86"/>
      <c r="K118" s="85"/>
      <c r="L118" s="85">
        <v>144</v>
      </c>
      <c r="M118" s="85">
        <v>73</v>
      </c>
      <c r="N118" s="85"/>
      <c r="O118" s="86"/>
      <c r="P118" s="85"/>
      <c r="Q118" s="85">
        <v>144</v>
      </c>
      <c r="R118" s="85">
        <v>73</v>
      </c>
      <c r="S118" s="87">
        <v>0.53</v>
      </c>
      <c r="T118" s="85"/>
      <c r="U118" s="85"/>
      <c r="V118" s="85">
        <v>144</v>
      </c>
      <c r="W118" s="85">
        <v>73</v>
      </c>
      <c r="X118" s="87">
        <v>0.7</v>
      </c>
    </row>
    <row r="119" spans="2:26" x14ac:dyDescent="0.25">
      <c r="B119" s="86"/>
      <c r="C119" s="85"/>
      <c r="D119" s="87">
        <v>70</v>
      </c>
      <c r="E119" s="86"/>
      <c r="F119" s="85"/>
      <c r="G119" s="85"/>
      <c r="H119" s="85">
        <v>70</v>
      </c>
      <c r="I119" s="87">
        <v>0.56999999999999995</v>
      </c>
      <c r="J119" s="86"/>
      <c r="K119" s="85"/>
      <c r="L119" s="85"/>
      <c r="M119" s="85">
        <v>70</v>
      </c>
      <c r="N119" s="85"/>
      <c r="O119" s="86"/>
      <c r="P119" s="85"/>
      <c r="Q119" s="85"/>
      <c r="R119" s="85">
        <v>70</v>
      </c>
      <c r="S119" s="87">
        <v>0.59</v>
      </c>
      <c r="T119" s="85"/>
      <c r="U119" s="85"/>
      <c r="V119" s="85"/>
      <c r="W119" s="85">
        <v>70</v>
      </c>
      <c r="X119" s="87">
        <v>0.62</v>
      </c>
    </row>
    <row r="120" spans="2:26" x14ac:dyDescent="0.25">
      <c r="B120" s="86"/>
      <c r="C120" s="85">
        <v>140</v>
      </c>
      <c r="D120" s="87">
        <v>72</v>
      </c>
      <c r="E120" s="86"/>
      <c r="F120" s="85"/>
      <c r="G120" s="85">
        <v>140</v>
      </c>
      <c r="H120" s="85">
        <v>72</v>
      </c>
      <c r="I120" s="87">
        <v>0.64</v>
      </c>
      <c r="J120" s="86"/>
      <c r="K120" s="85"/>
      <c r="L120" s="85">
        <v>140</v>
      </c>
      <c r="M120" s="85">
        <v>72</v>
      </c>
      <c r="N120" s="85"/>
      <c r="O120" s="86"/>
      <c r="P120" s="85"/>
      <c r="Q120" s="85">
        <v>140</v>
      </c>
      <c r="R120" s="85">
        <v>72</v>
      </c>
      <c r="S120" s="87"/>
      <c r="T120" s="85"/>
      <c r="U120" s="85"/>
      <c r="V120" s="85">
        <v>140</v>
      </c>
      <c r="W120" s="85">
        <v>72</v>
      </c>
      <c r="X120" s="87">
        <v>0.68</v>
      </c>
    </row>
    <row r="121" spans="2:26" x14ac:dyDescent="0.25">
      <c r="B121" s="86"/>
      <c r="C121" s="85"/>
      <c r="D121" s="87">
        <v>68</v>
      </c>
      <c r="E121" s="86"/>
      <c r="F121" s="85"/>
      <c r="G121" s="85"/>
      <c r="H121" s="85">
        <v>68</v>
      </c>
      <c r="I121" s="87">
        <v>0.46</v>
      </c>
      <c r="J121" s="86"/>
      <c r="K121" s="85"/>
      <c r="L121" s="85"/>
      <c r="M121" s="85">
        <v>68</v>
      </c>
      <c r="N121" s="85"/>
      <c r="O121" s="86"/>
      <c r="P121" s="85"/>
      <c r="Q121" s="85"/>
      <c r="R121" s="85">
        <v>68</v>
      </c>
      <c r="S121" s="87"/>
      <c r="T121" s="85"/>
      <c r="U121" s="85"/>
      <c r="V121" s="85"/>
      <c r="W121" s="85">
        <v>68</v>
      </c>
      <c r="X121" s="87">
        <v>0.47</v>
      </c>
    </row>
    <row r="122" spans="2:26" x14ac:dyDescent="0.25">
      <c r="B122" s="86"/>
      <c r="C122" s="85">
        <v>139</v>
      </c>
      <c r="D122" s="87">
        <v>73</v>
      </c>
      <c r="E122" s="86"/>
      <c r="F122" s="85"/>
      <c r="G122" s="85">
        <v>139</v>
      </c>
      <c r="H122" s="85">
        <v>73</v>
      </c>
      <c r="I122" s="87"/>
      <c r="J122" s="86"/>
      <c r="K122" s="85"/>
      <c r="L122" s="85">
        <v>139</v>
      </c>
      <c r="M122" s="85">
        <v>73</v>
      </c>
      <c r="N122" s="85"/>
      <c r="O122" s="86"/>
      <c r="P122" s="85"/>
      <c r="Q122" s="85">
        <v>139</v>
      </c>
      <c r="R122" s="85">
        <v>73</v>
      </c>
      <c r="S122" s="87">
        <v>0.56000000000000005</v>
      </c>
      <c r="T122" s="85"/>
      <c r="U122" s="85"/>
      <c r="V122" s="85">
        <v>139</v>
      </c>
      <c r="W122" s="85">
        <v>73</v>
      </c>
      <c r="X122" s="87">
        <v>0.57999999999999996</v>
      </c>
    </row>
    <row r="123" spans="2:26" x14ac:dyDescent="0.25">
      <c r="B123" s="86"/>
      <c r="C123" s="85"/>
      <c r="D123" s="87">
        <v>66</v>
      </c>
      <c r="E123" s="86"/>
      <c r="F123" s="85"/>
      <c r="G123" s="85"/>
      <c r="H123" s="85">
        <v>66</v>
      </c>
      <c r="I123" s="87">
        <v>0.45</v>
      </c>
      <c r="J123" s="86"/>
      <c r="K123" s="85"/>
      <c r="L123" s="85"/>
      <c r="M123" s="85">
        <v>66</v>
      </c>
      <c r="N123" s="85"/>
      <c r="O123" s="86"/>
      <c r="P123" s="85"/>
      <c r="Q123" s="85"/>
      <c r="R123" s="85">
        <v>66</v>
      </c>
      <c r="S123" s="87">
        <v>0.46</v>
      </c>
      <c r="T123" s="85"/>
      <c r="U123" s="85"/>
      <c r="V123" s="85"/>
      <c r="W123" s="85">
        <v>66</v>
      </c>
      <c r="X123" s="87">
        <v>0.49</v>
      </c>
    </row>
    <row r="124" spans="2:26" x14ac:dyDescent="0.25">
      <c r="B124" s="96" t="s">
        <v>16</v>
      </c>
      <c r="C124" s="85">
        <v>153</v>
      </c>
      <c r="D124" s="87">
        <v>96.06</v>
      </c>
      <c r="E124" s="86"/>
      <c r="F124" s="101" t="s">
        <v>16</v>
      </c>
      <c r="G124" s="85">
        <v>153</v>
      </c>
      <c r="H124" s="85">
        <v>96.06</v>
      </c>
      <c r="I124" s="87">
        <v>0.34</v>
      </c>
      <c r="J124" s="86"/>
      <c r="K124" s="101" t="s">
        <v>16</v>
      </c>
      <c r="L124" s="85">
        <v>153</v>
      </c>
      <c r="M124" s="85">
        <v>96.06</v>
      </c>
      <c r="N124" s="85">
        <v>0.34</v>
      </c>
      <c r="O124" s="86"/>
      <c r="P124" s="101" t="s">
        <v>16</v>
      </c>
      <c r="Q124" s="85">
        <v>153</v>
      </c>
      <c r="R124" s="85">
        <v>96.06</v>
      </c>
      <c r="S124" s="87">
        <v>0.31</v>
      </c>
      <c r="T124" s="85"/>
      <c r="U124" s="101" t="s">
        <v>16</v>
      </c>
      <c r="V124" s="85">
        <v>153</v>
      </c>
      <c r="W124" s="85">
        <v>96.06</v>
      </c>
      <c r="X124" s="87"/>
      <c r="Z124" s="2"/>
    </row>
    <row r="125" spans="2:26" x14ac:dyDescent="0.25">
      <c r="B125" s="86"/>
      <c r="C125" s="85"/>
      <c r="D125" s="87">
        <v>57.8</v>
      </c>
      <c r="E125" s="86"/>
      <c r="F125" s="85"/>
      <c r="G125" s="85"/>
      <c r="H125" s="85">
        <v>57.8</v>
      </c>
      <c r="I125" s="87">
        <v>0.41</v>
      </c>
      <c r="J125" s="86"/>
      <c r="K125" s="85"/>
      <c r="L125" s="85"/>
      <c r="M125" s="85">
        <v>57.8</v>
      </c>
      <c r="N125" s="85">
        <v>0.53</v>
      </c>
      <c r="O125" s="86"/>
      <c r="P125" s="85"/>
      <c r="Q125" s="85"/>
      <c r="R125" s="85">
        <v>57.8</v>
      </c>
      <c r="S125" s="87">
        <v>0.44</v>
      </c>
      <c r="T125" s="85"/>
      <c r="U125" s="85"/>
      <c r="V125" s="85"/>
      <c r="W125" s="85">
        <v>57.8</v>
      </c>
      <c r="X125" s="87"/>
    </row>
    <row r="126" spans="2:26" x14ac:dyDescent="0.25">
      <c r="B126" s="86"/>
      <c r="C126" s="85">
        <v>152</v>
      </c>
      <c r="D126" s="87">
        <v>75</v>
      </c>
      <c r="E126" s="86"/>
      <c r="F126" s="85"/>
      <c r="G126" s="85">
        <v>152</v>
      </c>
      <c r="H126" s="85">
        <v>75</v>
      </c>
      <c r="I126" s="87"/>
      <c r="J126" s="86"/>
      <c r="K126" s="85"/>
      <c r="L126" s="85">
        <v>152</v>
      </c>
      <c r="M126" s="85">
        <v>75</v>
      </c>
      <c r="N126" s="85">
        <v>0.55000000000000004</v>
      </c>
      <c r="O126" s="86"/>
      <c r="P126" s="85"/>
      <c r="Q126" s="85">
        <v>152</v>
      </c>
      <c r="R126" s="85">
        <v>75</v>
      </c>
      <c r="S126" s="87"/>
      <c r="T126" s="85"/>
      <c r="U126" s="85"/>
      <c r="V126" s="85">
        <v>152</v>
      </c>
      <c r="W126" s="85">
        <v>75</v>
      </c>
      <c r="X126" s="87"/>
    </row>
    <row r="127" spans="2:26" x14ac:dyDescent="0.25">
      <c r="B127" s="86"/>
      <c r="C127" s="85"/>
      <c r="D127" s="87">
        <v>76</v>
      </c>
      <c r="E127" s="86"/>
      <c r="F127" s="85"/>
      <c r="G127" s="85"/>
      <c r="H127" s="85">
        <v>76</v>
      </c>
      <c r="I127" s="87">
        <v>0.57999999999999996</v>
      </c>
      <c r="J127" s="86"/>
      <c r="K127" s="85"/>
      <c r="L127" s="85"/>
      <c r="M127" s="85">
        <v>76</v>
      </c>
      <c r="N127" s="85">
        <v>0.37</v>
      </c>
      <c r="O127" s="86"/>
      <c r="P127" s="85"/>
      <c r="Q127" s="85"/>
      <c r="R127" s="85">
        <v>76</v>
      </c>
      <c r="S127" s="87">
        <v>0.55000000000000004</v>
      </c>
      <c r="T127" s="85"/>
      <c r="U127" s="85"/>
      <c r="V127" s="85"/>
      <c r="W127" s="85">
        <v>76</v>
      </c>
      <c r="X127" s="87"/>
    </row>
    <row r="128" spans="2:26" x14ac:dyDescent="0.25">
      <c r="B128" s="96" t="s">
        <v>17</v>
      </c>
      <c r="C128" s="85">
        <v>147</v>
      </c>
      <c r="D128" s="87">
        <v>91</v>
      </c>
      <c r="E128" s="86"/>
      <c r="F128" s="101" t="s">
        <v>17</v>
      </c>
      <c r="G128" s="85">
        <v>147</v>
      </c>
      <c r="H128" s="85">
        <v>91</v>
      </c>
      <c r="I128" s="87">
        <v>0.35</v>
      </c>
      <c r="J128" s="86"/>
      <c r="K128" s="101" t="s">
        <v>17</v>
      </c>
      <c r="L128" s="85">
        <v>147</v>
      </c>
      <c r="M128" s="85">
        <v>91</v>
      </c>
      <c r="N128" s="85">
        <v>0.64</v>
      </c>
      <c r="O128" s="86"/>
      <c r="P128" s="101" t="s">
        <v>17</v>
      </c>
      <c r="Q128" s="85">
        <v>147</v>
      </c>
      <c r="R128" s="85">
        <v>91</v>
      </c>
      <c r="S128" s="87">
        <v>0.33</v>
      </c>
      <c r="T128" s="85"/>
      <c r="U128" s="101" t="s">
        <v>17</v>
      </c>
      <c r="V128" s="85">
        <v>147</v>
      </c>
      <c r="W128" s="85">
        <v>91</v>
      </c>
      <c r="X128" s="87"/>
      <c r="Z128" s="2"/>
    </row>
    <row r="129" spans="2:26" x14ac:dyDescent="0.25">
      <c r="B129" s="86"/>
      <c r="C129" s="85"/>
      <c r="D129" s="87">
        <v>54</v>
      </c>
      <c r="E129" s="86"/>
      <c r="F129" s="85"/>
      <c r="G129" s="85"/>
      <c r="H129" s="85">
        <v>54</v>
      </c>
      <c r="I129" s="87">
        <v>0.48</v>
      </c>
      <c r="J129" s="86"/>
      <c r="K129" s="85"/>
      <c r="L129" s="85"/>
      <c r="M129" s="85">
        <v>54</v>
      </c>
      <c r="N129" s="85">
        <v>0.6</v>
      </c>
      <c r="O129" s="86"/>
      <c r="P129" s="85"/>
      <c r="Q129" s="85"/>
      <c r="R129" s="85">
        <v>54</v>
      </c>
      <c r="S129" s="87">
        <v>0.5</v>
      </c>
      <c r="T129" s="85"/>
      <c r="U129" s="85"/>
      <c r="V129" s="85"/>
      <c r="W129" s="85">
        <v>54</v>
      </c>
      <c r="X129" s="87"/>
    </row>
    <row r="130" spans="2:26" x14ac:dyDescent="0.25">
      <c r="B130" s="96" t="s">
        <v>18</v>
      </c>
      <c r="C130" s="85">
        <v>165</v>
      </c>
      <c r="D130" s="87">
        <v>93.2</v>
      </c>
      <c r="E130" s="86"/>
      <c r="F130" s="101" t="s">
        <v>18</v>
      </c>
      <c r="G130" s="85">
        <v>165</v>
      </c>
      <c r="H130" s="85">
        <v>93.2</v>
      </c>
      <c r="I130" s="87">
        <v>0.37</v>
      </c>
      <c r="J130" s="86"/>
      <c r="K130" s="101" t="s">
        <v>18</v>
      </c>
      <c r="L130" s="85">
        <v>165</v>
      </c>
      <c r="M130" s="85">
        <v>93.2</v>
      </c>
      <c r="N130" s="85">
        <v>0.34</v>
      </c>
      <c r="O130" s="86"/>
      <c r="P130" s="101" t="s">
        <v>18</v>
      </c>
      <c r="Q130" s="85">
        <v>165</v>
      </c>
      <c r="R130" s="85">
        <v>93.2</v>
      </c>
      <c r="S130" s="87">
        <v>0.35</v>
      </c>
      <c r="T130" s="85"/>
      <c r="U130" s="101" t="s">
        <v>18</v>
      </c>
      <c r="V130" s="85">
        <v>165</v>
      </c>
      <c r="W130" s="85">
        <v>93.2</v>
      </c>
      <c r="X130" s="87"/>
      <c r="Z130" s="2"/>
    </row>
    <row r="131" spans="2:26" x14ac:dyDescent="0.25">
      <c r="B131" s="86"/>
      <c r="C131" s="85"/>
      <c r="D131" s="87">
        <v>72.2</v>
      </c>
      <c r="E131" s="86"/>
      <c r="F131" s="85"/>
      <c r="G131" s="85"/>
      <c r="H131" s="85">
        <v>72.2</v>
      </c>
      <c r="I131" s="87">
        <v>0.56000000000000005</v>
      </c>
      <c r="J131" s="86"/>
      <c r="K131" s="85"/>
      <c r="L131" s="85"/>
      <c r="M131" s="85">
        <v>72.2</v>
      </c>
      <c r="N131" s="85">
        <v>0.6</v>
      </c>
      <c r="O131" s="86"/>
      <c r="P131" s="85"/>
      <c r="Q131" s="85"/>
      <c r="R131" s="85">
        <v>72.2</v>
      </c>
      <c r="S131" s="87">
        <v>0.55000000000000004</v>
      </c>
      <c r="T131" s="85"/>
      <c r="U131" s="85"/>
      <c r="V131" s="85"/>
      <c r="W131" s="85">
        <v>72.2</v>
      </c>
      <c r="X131" s="87"/>
    </row>
    <row r="132" spans="2:26" x14ac:dyDescent="0.25">
      <c r="B132" s="86"/>
      <c r="C132" s="85">
        <v>146</v>
      </c>
      <c r="D132" s="87">
        <v>73.5</v>
      </c>
      <c r="E132" s="86"/>
      <c r="F132" s="85"/>
      <c r="G132" s="85">
        <v>146</v>
      </c>
      <c r="H132" s="85">
        <v>73.5</v>
      </c>
      <c r="I132" s="87">
        <v>0.63</v>
      </c>
      <c r="J132" s="86"/>
      <c r="K132" s="85"/>
      <c r="L132" s="85">
        <v>146</v>
      </c>
      <c r="M132" s="85">
        <v>73.5</v>
      </c>
      <c r="N132" s="85">
        <v>0.54</v>
      </c>
      <c r="O132" s="86"/>
      <c r="P132" s="85"/>
      <c r="Q132" s="85">
        <v>146</v>
      </c>
      <c r="R132" s="85">
        <v>73.5</v>
      </c>
      <c r="S132" s="87">
        <v>0.6</v>
      </c>
      <c r="T132" s="85"/>
      <c r="U132" s="85"/>
      <c r="V132" s="85">
        <v>146</v>
      </c>
      <c r="W132" s="85">
        <v>73.5</v>
      </c>
      <c r="X132" s="87"/>
    </row>
    <row r="133" spans="2:26" x14ac:dyDescent="0.25">
      <c r="B133" s="86"/>
      <c r="C133" s="85"/>
      <c r="D133" s="87">
        <v>72.5</v>
      </c>
      <c r="E133" s="86"/>
      <c r="F133" s="85"/>
      <c r="G133" s="85"/>
      <c r="H133" s="85">
        <v>72.5</v>
      </c>
      <c r="I133" s="87">
        <v>0.39</v>
      </c>
      <c r="J133" s="86"/>
      <c r="K133" s="85"/>
      <c r="L133" s="85"/>
      <c r="M133" s="85">
        <v>72.5</v>
      </c>
      <c r="N133" s="85">
        <v>0.38</v>
      </c>
      <c r="O133" s="86"/>
      <c r="P133" s="85"/>
      <c r="Q133" s="85"/>
      <c r="R133" s="85">
        <v>72.5</v>
      </c>
      <c r="S133" s="87">
        <v>0.7</v>
      </c>
      <c r="T133" s="85"/>
      <c r="U133" s="85"/>
      <c r="V133" s="85"/>
      <c r="W133" s="85">
        <v>72.5</v>
      </c>
      <c r="X133" s="87"/>
    </row>
    <row r="134" spans="2:26" x14ac:dyDescent="0.25">
      <c r="B134" s="86"/>
      <c r="C134" s="85">
        <v>143</v>
      </c>
      <c r="D134" s="87">
        <v>72.2</v>
      </c>
      <c r="E134" s="86"/>
      <c r="F134" s="85"/>
      <c r="G134" s="85">
        <v>143</v>
      </c>
      <c r="H134" s="85">
        <v>72.2</v>
      </c>
      <c r="I134" s="87">
        <v>0.7</v>
      </c>
      <c r="J134" s="86"/>
      <c r="K134" s="85"/>
      <c r="L134" s="85">
        <v>143</v>
      </c>
      <c r="M134" s="85">
        <v>72.2</v>
      </c>
      <c r="N134" s="85">
        <v>0.72</v>
      </c>
      <c r="O134" s="86"/>
      <c r="P134" s="85"/>
      <c r="Q134" s="85">
        <v>143</v>
      </c>
      <c r="R134" s="85">
        <v>72.2</v>
      </c>
      <c r="S134" s="87">
        <v>0.43</v>
      </c>
      <c r="T134" s="85"/>
      <c r="U134" s="85"/>
      <c r="V134" s="85">
        <v>143</v>
      </c>
      <c r="W134" s="85">
        <v>72.2</v>
      </c>
      <c r="X134" s="87"/>
    </row>
    <row r="135" spans="2:26" x14ac:dyDescent="0.25">
      <c r="B135" s="86"/>
      <c r="C135" s="85"/>
      <c r="D135" s="87">
        <v>70</v>
      </c>
      <c r="E135" s="86"/>
      <c r="F135" s="85"/>
      <c r="G135" s="85"/>
      <c r="H135" s="85">
        <v>70</v>
      </c>
      <c r="I135" s="87"/>
      <c r="J135" s="86"/>
      <c r="K135" s="85"/>
      <c r="L135" s="85"/>
      <c r="M135" s="85">
        <v>70</v>
      </c>
      <c r="N135" s="85">
        <v>0.46</v>
      </c>
      <c r="O135" s="86"/>
      <c r="P135" s="85"/>
      <c r="Q135" s="85"/>
      <c r="R135" s="85">
        <v>70</v>
      </c>
      <c r="S135" s="87">
        <v>0.59</v>
      </c>
      <c r="T135" s="85"/>
      <c r="U135" s="85"/>
      <c r="V135" s="85"/>
      <c r="W135" s="85">
        <v>70</v>
      </c>
      <c r="X135" s="87"/>
    </row>
    <row r="136" spans="2:26" x14ac:dyDescent="0.25">
      <c r="B136" s="96" t="s">
        <v>59</v>
      </c>
      <c r="C136" s="85">
        <v>134</v>
      </c>
      <c r="D136" s="87">
        <v>72</v>
      </c>
      <c r="E136" s="86"/>
      <c r="F136" s="101" t="s">
        <v>59</v>
      </c>
      <c r="G136" s="85">
        <v>134</v>
      </c>
      <c r="H136" s="85">
        <v>72</v>
      </c>
      <c r="I136" s="87">
        <v>0.56000000000000005</v>
      </c>
      <c r="J136" s="86"/>
      <c r="K136" s="101" t="s">
        <v>59</v>
      </c>
      <c r="L136" s="85">
        <v>134</v>
      </c>
      <c r="M136" s="85">
        <v>72</v>
      </c>
      <c r="N136" s="85">
        <v>0.54</v>
      </c>
      <c r="O136" s="86"/>
      <c r="P136" s="101" t="s">
        <v>59</v>
      </c>
      <c r="Q136" s="85">
        <v>134</v>
      </c>
      <c r="R136" s="85">
        <v>72</v>
      </c>
      <c r="S136" s="87">
        <v>0.4</v>
      </c>
      <c r="T136" s="85"/>
      <c r="U136" s="101" t="s">
        <v>59</v>
      </c>
      <c r="V136" s="85">
        <v>134</v>
      </c>
      <c r="W136" s="85">
        <v>72</v>
      </c>
      <c r="X136" s="87"/>
      <c r="Z136" s="2"/>
    </row>
    <row r="137" spans="2:26" x14ac:dyDescent="0.25">
      <c r="B137" s="86"/>
      <c r="C137" s="85"/>
      <c r="D137" s="87">
        <v>61</v>
      </c>
      <c r="E137" s="86"/>
      <c r="F137" s="85"/>
      <c r="G137" s="85"/>
      <c r="H137" s="85">
        <v>61</v>
      </c>
      <c r="I137" s="87">
        <v>0.31</v>
      </c>
      <c r="J137" s="86"/>
      <c r="K137" s="85"/>
      <c r="L137" s="85"/>
      <c r="M137" s="85">
        <v>61</v>
      </c>
      <c r="N137" s="85">
        <v>0.35</v>
      </c>
      <c r="O137" s="86"/>
      <c r="P137" s="85"/>
      <c r="Q137" s="85"/>
      <c r="R137" s="85">
        <v>61</v>
      </c>
      <c r="S137" s="87">
        <v>0.59</v>
      </c>
      <c r="T137" s="85"/>
      <c r="U137" s="85"/>
      <c r="V137" s="85"/>
      <c r="W137" s="85">
        <v>61</v>
      </c>
      <c r="X137" s="87"/>
    </row>
    <row r="138" spans="2:26" x14ac:dyDescent="0.25">
      <c r="B138" s="96" t="s">
        <v>43</v>
      </c>
      <c r="C138" s="85">
        <v>178</v>
      </c>
      <c r="D138" s="87">
        <v>103.57</v>
      </c>
      <c r="E138" s="86"/>
      <c r="F138" s="101" t="s">
        <v>43</v>
      </c>
      <c r="G138" s="85">
        <v>178</v>
      </c>
      <c r="H138" s="85">
        <v>103.57</v>
      </c>
      <c r="I138" s="87">
        <v>0.41</v>
      </c>
      <c r="J138" s="86"/>
      <c r="K138" s="101" t="s">
        <v>43</v>
      </c>
      <c r="L138" s="85">
        <v>178</v>
      </c>
      <c r="M138" s="85">
        <v>103.57</v>
      </c>
      <c r="N138" s="85">
        <v>0.44</v>
      </c>
      <c r="O138" s="86"/>
      <c r="P138" s="101" t="s">
        <v>43</v>
      </c>
      <c r="Q138" s="85">
        <v>178</v>
      </c>
      <c r="R138" s="85">
        <v>103.57</v>
      </c>
      <c r="S138" s="87">
        <v>0.44</v>
      </c>
      <c r="T138" s="85"/>
      <c r="U138" s="101" t="s">
        <v>43</v>
      </c>
      <c r="V138" s="85">
        <v>178</v>
      </c>
      <c r="W138" s="85">
        <v>103.57</v>
      </c>
      <c r="X138" s="87">
        <v>0.44</v>
      </c>
      <c r="Z138" s="2"/>
    </row>
    <row r="139" spans="2:26" x14ac:dyDescent="0.25">
      <c r="B139" s="86"/>
      <c r="C139" s="85"/>
      <c r="D139" s="87">
        <v>74.099999999999994</v>
      </c>
      <c r="E139" s="86"/>
      <c r="F139" s="85"/>
      <c r="G139" s="85"/>
      <c r="H139" s="85">
        <v>74.099999999999994</v>
      </c>
      <c r="I139" s="87">
        <v>0.54</v>
      </c>
      <c r="J139" s="86"/>
      <c r="K139" s="85"/>
      <c r="L139" s="85"/>
      <c r="M139" s="85">
        <v>74.099999999999994</v>
      </c>
      <c r="N139" s="85">
        <v>0.65</v>
      </c>
      <c r="O139" s="86"/>
      <c r="P139" s="85"/>
      <c r="Q139" s="85"/>
      <c r="R139" s="85">
        <v>74.099999999999994</v>
      </c>
      <c r="S139" s="87">
        <v>0.62</v>
      </c>
      <c r="T139" s="85"/>
      <c r="U139" s="85"/>
      <c r="V139" s="85"/>
      <c r="W139" s="85">
        <v>74.099999999999994</v>
      </c>
      <c r="X139" s="87">
        <v>0.57999999999999996</v>
      </c>
    </row>
    <row r="140" spans="2:26" x14ac:dyDescent="0.25">
      <c r="B140" s="86"/>
      <c r="C140" s="85">
        <v>148</v>
      </c>
      <c r="D140" s="87">
        <v>77</v>
      </c>
      <c r="E140" s="86"/>
      <c r="F140" s="85"/>
      <c r="G140" s="85">
        <v>148</v>
      </c>
      <c r="H140" s="85">
        <v>77</v>
      </c>
      <c r="I140" s="87"/>
      <c r="J140" s="86"/>
      <c r="K140" s="85"/>
      <c r="L140" s="85">
        <v>148</v>
      </c>
      <c r="M140" s="85">
        <v>77</v>
      </c>
      <c r="N140" s="85">
        <v>0.64</v>
      </c>
      <c r="O140" s="86"/>
      <c r="P140" s="85"/>
      <c r="Q140" s="85">
        <v>148</v>
      </c>
      <c r="R140" s="85">
        <v>77</v>
      </c>
      <c r="S140" s="87">
        <v>0.57999999999999996</v>
      </c>
      <c r="T140" s="85"/>
      <c r="U140" s="85"/>
      <c r="V140" s="85">
        <v>148</v>
      </c>
      <c r="W140" s="85">
        <v>77</v>
      </c>
      <c r="X140" s="87">
        <v>0.65</v>
      </c>
    </row>
    <row r="141" spans="2:26" x14ac:dyDescent="0.25">
      <c r="B141" s="86"/>
      <c r="C141" s="85"/>
      <c r="D141" s="87">
        <v>70.86</v>
      </c>
      <c r="E141" s="86"/>
      <c r="F141" s="85"/>
      <c r="G141" s="85"/>
      <c r="H141" s="85">
        <v>70.86</v>
      </c>
      <c r="I141" s="87"/>
      <c r="J141" s="86"/>
      <c r="K141" s="85"/>
      <c r="L141" s="85"/>
      <c r="M141" s="85">
        <v>70.86</v>
      </c>
      <c r="N141" s="85">
        <v>0.59</v>
      </c>
      <c r="O141" s="86"/>
      <c r="P141" s="85"/>
      <c r="Q141" s="85"/>
      <c r="R141" s="85">
        <v>70.86</v>
      </c>
      <c r="S141" s="87">
        <v>0.57999999999999996</v>
      </c>
      <c r="T141" s="85"/>
      <c r="U141" s="85"/>
      <c r="V141" s="85"/>
      <c r="W141" s="85">
        <v>70.86</v>
      </c>
      <c r="X141" s="87">
        <v>0.6</v>
      </c>
    </row>
    <row r="142" spans="2:26" x14ac:dyDescent="0.25">
      <c r="B142" s="86"/>
      <c r="C142" s="85">
        <v>138</v>
      </c>
      <c r="D142" s="87">
        <v>77</v>
      </c>
      <c r="E142" s="86"/>
      <c r="F142" s="85"/>
      <c r="G142" s="85">
        <v>138</v>
      </c>
      <c r="H142" s="85">
        <v>77</v>
      </c>
      <c r="I142" s="87">
        <v>0.82</v>
      </c>
      <c r="J142" s="86"/>
      <c r="K142" s="85" t="s">
        <v>19</v>
      </c>
      <c r="L142" s="85">
        <v>138</v>
      </c>
      <c r="M142" s="85">
        <v>77</v>
      </c>
      <c r="N142" s="85">
        <v>0.61</v>
      </c>
      <c r="O142" s="86"/>
      <c r="P142" s="85" t="s">
        <v>19</v>
      </c>
      <c r="Q142" s="85">
        <v>138</v>
      </c>
      <c r="R142" s="85">
        <v>77</v>
      </c>
      <c r="S142" s="87">
        <v>0.63</v>
      </c>
      <c r="T142" s="85"/>
      <c r="U142" s="85" t="s">
        <v>19</v>
      </c>
      <c r="V142" s="85">
        <v>138</v>
      </c>
      <c r="W142" s="85">
        <v>77</v>
      </c>
      <c r="X142" s="87">
        <v>0.73</v>
      </c>
    </row>
    <row r="143" spans="2:26" ht="16.5" thickBot="1" x14ac:dyDescent="0.3">
      <c r="B143" s="95"/>
      <c r="C143" s="93"/>
      <c r="D143" s="94">
        <v>61</v>
      </c>
      <c r="E143" s="95"/>
      <c r="F143" s="93"/>
      <c r="G143" s="93"/>
      <c r="H143" s="93">
        <v>61</v>
      </c>
      <c r="I143" s="94">
        <v>0.6</v>
      </c>
      <c r="J143" s="95"/>
      <c r="K143" s="93"/>
      <c r="L143" s="93"/>
      <c r="M143" s="93">
        <v>61</v>
      </c>
      <c r="N143" s="93">
        <v>0.37</v>
      </c>
      <c r="O143" s="95"/>
      <c r="P143" s="93"/>
      <c r="Q143" s="93"/>
      <c r="R143" s="93">
        <v>61</v>
      </c>
      <c r="S143" s="94">
        <v>0.39</v>
      </c>
      <c r="T143" s="93"/>
      <c r="U143" s="93"/>
      <c r="V143" s="93"/>
      <c r="W143" s="93">
        <v>61</v>
      </c>
      <c r="X143" s="94">
        <v>0.71</v>
      </c>
    </row>
    <row r="148" spans="1:34" x14ac:dyDescent="0.25">
      <c r="A148" s="1"/>
      <c r="B148" s="2"/>
      <c r="C148" s="2"/>
      <c r="D148" s="2"/>
      <c r="E148" s="2"/>
      <c r="F148" s="2"/>
    </row>
    <row r="151" spans="1:34" x14ac:dyDescent="0.25">
      <c r="D151" s="131"/>
      <c r="E151" s="131"/>
      <c r="F151" s="131"/>
      <c r="G151" s="105"/>
      <c r="H151" s="105"/>
      <c r="I151" s="131"/>
      <c r="J151" s="131"/>
      <c r="K151" s="131"/>
      <c r="L151" s="131"/>
      <c r="M151" s="105"/>
      <c r="N151" s="105"/>
      <c r="O151" s="131"/>
      <c r="P151" s="131"/>
      <c r="Q151" s="131"/>
      <c r="R151" s="131"/>
      <c r="S151" s="105"/>
      <c r="T151" s="105"/>
      <c r="U151" s="131"/>
      <c r="V151" s="131"/>
      <c r="W151" s="131"/>
      <c r="X151" s="131"/>
      <c r="Y151" s="105"/>
      <c r="Z151" s="105"/>
      <c r="AA151" s="105"/>
      <c r="AB151" s="105"/>
      <c r="AC151" s="105"/>
      <c r="AD151" s="105"/>
      <c r="AE151" s="105"/>
      <c r="AF151" s="105"/>
      <c r="AG151" s="105"/>
      <c r="AH151" s="105"/>
    </row>
    <row r="152" spans="1:34" x14ac:dyDescent="0.25">
      <c r="D152" s="119"/>
      <c r="E152" s="119"/>
      <c r="F152" s="119"/>
      <c r="G152" s="105"/>
      <c r="H152" s="105"/>
      <c r="I152" s="120"/>
      <c r="J152" s="105"/>
      <c r="K152" s="105"/>
      <c r="L152" s="105"/>
      <c r="M152" s="105"/>
      <c r="N152" s="105"/>
      <c r="O152" s="120"/>
      <c r="P152" s="105"/>
      <c r="Q152" s="105"/>
      <c r="R152" s="105"/>
      <c r="S152" s="105"/>
      <c r="T152" s="105"/>
      <c r="U152" s="120"/>
      <c r="V152" s="105"/>
      <c r="W152" s="105"/>
      <c r="X152" s="105"/>
      <c r="Y152" s="105"/>
      <c r="Z152" s="105"/>
      <c r="AA152" s="105"/>
      <c r="AB152" s="105"/>
      <c r="AC152" s="105"/>
      <c r="AD152" s="105"/>
      <c r="AE152" s="105"/>
      <c r="AF152" s="105"/>
      <c r="AG152" s="105"/>
      <c r="AH152" s="105"/>
    </row>
    <row r="153" spans="1:34" x14ac:dyDescent="0.25">
      <c r="D153" s="120"/>
      <c r="E153" s="120"/>
      <c r="F153" s="120"/>
      <c r="G153" s="105"/>
      <c r="H153" s="105"/>
      <c r="I153" s="105"/>
      <c r="J153" s="105"/>
      <c r="K153" s="105"/>
      <c r="L153" s="105"/>
      <c r="M153" s="105"/>
      <c r="N153" s="105"/>
      <c r="O153" s="105"/>
      <c r="P153" s="105"/>
      <c r="Q153" s="105"/>
      <c r="R153" s="105"/>
      <c r="S153" s="105"/>
      <c r="T153" s="105"/>
      <c r="U153" s="105"/>
      <c r="V153" s="105"/>
      <c r="W153" s="105"/>
      <c r="X153" s="105"/>
      <c r="Y153" s="105"/>
      <c r="Z153" s="105"/>
      <c r="AA153" s="105"/>
      <c r="AB153" s="105"/>
      <c r="AC153" s="105"/>
      <c r="AD153" s="105"/>
      <c r="AE153" s="105"/>
      <c r="AF153" s="105"/>
      <c r="AG153" s="105"/>
      <c r="AH153" s="105"/>
    </row>
    <row r="154" spans="1:34" x14ac:dyDescent="0.25">
      <c r="D154" s="105"/>
      <c r="E154" s="105"/>
      <c r="F154" s="105"/>
      <c r="G154" s="105"/>
      <c r="H154" s="105"/>
      <c r="I154" s="105"/>
      <c r="J154" s="105"/>
      <c r="K154" s="105"/>
      <c r="L154" s="105"/>
      <c r="M154" s="105"/>
      <c r="N154" s="105"/>
      <c r="O154" s="105"/>
      <c r="P154" s="105"/>
      <c r="Q154" s="105"/>
      <c r="R154" s="105"/>
      <c r="S154" s="105"/>
      <c r="T154" s="105"/>
      <c r="U154" s="105"/>
      <c r="V154" s="105"/>
      <c r="W154" s="105"/>
      <c r="X154" s="105"/>
      <c r="Y154" s="105"/>
      <c r="Z154" s="105"/>
      <c r="AA154" s="105"/>
      <c r="AB154" s="105"/>
      <c r="AC154" s="105"/>
      <c r="AD154" s="105"/>
      <c r="AE154" s="105"/>
      <c r="AF154" s="105"/>
      <c r="AG154" s="105"/>
      <c r="AH154" s="105"/>
    </row>
    <row r="155" spans="1:34" x14ac:dyDescent="0.25">
      <c r="D155" s="105"/>
      <c r="E155" s="105"/>
      <c r="F155" s="105"/>
      <c r="G155" s="105"/>
      <c r="H155" s="105"/>
      <c r="I155" s="105"/>
      <c r="J155" s="105"/>
      <c r="K155" s="105"/>
      <c r="L155" s="105"/>
      <c r="M155" s="105"/>
      <c r="N155" s="105"/>
      <c r="O155" s="105"/>
      <c r="P155" s="105"/>
      <c r="Q155" s="105"/>
      <c r="R155" s="105"/>
      <c r="S155" s="105"/>
      <c r="T155" s="105"/>
      <c r="U155" s="105"/>
      <c r="V155" s="105"/>
      <c r="W155" s="105"/>
      <c r="X155" s="105"/>
      <c r="Y155" s="105"/>
      <c r="Z155" s="105"/>
      <c r="AA155" s="105"/>
      <c r="AB155" s="105"/>
      <c r="AC155" s="105"/>
      <c r="AD155" s="105"/>
      <c r="AE155" s="105"/>
      <c r="AF155" s="105"/>
      <c r="AG155" s="105"/>
      <c r="AH155" s="105"/>
    </row>
    <row r="156" spans="1:34" x14ac:dyDescent="0.25">
      <c r="A156" s="2"/>
      <c r="D156" s="105"/>
      <c r="E156" s="105"/>
      <c r="F156" s="105"/>
      <c r="G156" s="105"/>
      <c r="H156" s="105"/>
      <c r="I156" s="105"/>
      <c r="J156" s="105"/>
      <c r="K156" s="105"/>
      <c r="L156" s="105"/>
      <c r="M156" s="105"/>
      <c r="N156" s="105"/>
      <c r="O156" s="105"/>
      <c r="P156" s="105"/>
      <c r="Q156" s="105"/>
      <c r="R156" s="105"/>
      <c r="S156" s="105"/>
      <c r="T156" s="105"/>
      <c r="U156" s="105"/>
      <c r="V156" s="105"/>
      <c r="W156" s="105"/>
      <c r="X156" s="105"/>
      <c r="Y156" s="105"/>
      <c r="Z156" s="105"/>
      <c r="AA156" s="105"/>
      <c r="AB156" s="105"/>
      <c r="AC156" s="105"/>
      <c r="AD156" s="105"/>
      <c r="AE156" s="105"/>
      <c r="AF156" s="105"/>
      <c r="AG156" s="105"/>
      <c r="AH156" s="105"/>
    </row>
    <row r="157" spans="1:34" x14ac:dyDescent="0.25">
      <c r="D157" s="105"/>
      <c r="E157" s="121"/>
      <c r="F157" s="105"/>
      <c r="G157" s="105"/>
      <c r="H157" s="105"/>
      <c r="I157" s="105"/>
      <c r="J157" s="105"/>
      <c r="K157" s="105"/>
      <c r="L157" s="105"/>
      <c r="M157" s="105"/>
      <c r="N157" s="105"/>
      <c r="O157" s="105"/>
      <c r="P157" s="105"/>
      <c r="Q157" s="105"/>
      <c r="R157" s="105"/>
      <c r="S157" s="105"/>
      <c r="T157" s="105"/>
      <c r="U157" s="105"/>
      <c r="V157" s="105"/>
      <c r="W157" s="105"/>
      <c r="X157" s="105"/>
      <c r="Y157" s="105"/>
      <c r="Z157" s="105"/>
      <c r="AA157" s="105"/>
      <c r="AB157" s="105"/>
      <c r="AC157" s="105"/>
      <c r="AD157" s="105"/>
      <c r="AE157" s="105"/>
      <c r="AF157" s="105"/>
      <c r="AG157" s="105"/>
      <c r="AH157" s="105"/>
    </row>
    <row r="158" spans="1:34" x14ac:dyDescent="0.25">
      <c r="D158" s="105"/>
      <c r="E158" s="105"/>
      <c r="F158" s="105"/>
      <c r="G158" s="105"/>
      <c r="H158" s="105"/>
      <c r="I158" s="105"/>
      <c r="J158" s="105"/>
      <c r="K158" s="105"/>
      <c r="L158" s="105"/>
      <c r="M158" s="105"/>
      <c r="N158" s="105"/>
      <c r="O158" s="105"/>
      <c r="P158" s="105"/>
      <c r="Q158" s="105"/>
      <c r="R158" s="105"/>
      <c r="S158" s="105"/>
      <c r="T158" s="105"/>
      <c r="U158" s="105"/>
      <c r="V158" s="105"/>
      <c r="W158" s="105"/>
      <c r="X158" s="105"/>
      <c r="Y158" s="105"/>
      <c r="Z158" s="105"/>
      <c r="AA158" s="105"/>
      <c r="AB158" s="105"/>
      <c r="AC158" s="105"/>
      <c r="AD158" s="105"/>
      <c r="AE158" s="105"/>
      <c r="AF158" s="105"/>
      <c r="AG158" s="105"/>
      <c r="AH158" s="105"/>
    </row>
    <row r="159" spans="1:34" x14ac:dyDescent="0.25">
      <c r="D159" s="105"/>
      <c r="E159" s="105"/>
      <c r="F159" s="105"/>
      <c r="G159" s="105"/>
      <c r="H159" s="105"/>
      <c r="I159" s="105"/>
      <c r="J159" s="105"/>
      <c r="K159" s="105"/>
      <c r="L159" s="105"/>
      <c r="M159" s="105"/>
      <c r="N159" s="105"/>
      <c r="O159" s="105"/>
      <c r="P159" s="105"/>
      <c r="Q159" s="105"/>
      <c r="R159" s="105"/>
      <c r="S159" s="105"/>
      <c r="T159" s="105"/>
      <c r="U159" s="105"/>
      <c r="V159" s="105"/>
      <c r="W159" s="105"/>
      <c r="X159" s="105"/>
      <c r="Y159" s="105"/>
      <c r="Z159" s="105"/>
      <c r="AA159" s="105"/>
      <c r="AB159" s="105"/>
      <c r="AC159" s="105"/>
      <c r="AD159" s="105"/>
      <c r="AE159" s="105"/>
      <c r="AF159" s="105"/>
      <c r="AG159" s="105"/>
      <c r="AH159" s="105"/>
    </row>
    <row r="160" spans="1:34" x14ac:dyDescent="0.25">
      <c r="D160" s="105"/>
      <c r="E160" s="105"/>
      <c r="F160" s="105"/>
      <c r="G160" s="105"/>
      <c r="H160" s="105"/>
      <c r="I160" s="105"/>
      <c r="J160" s="105"/>
      <c r="K160" s="105"/>
      <c r="L160" s="105"/>
      <c r="M160" s="105"/>
      <c r="N160" s="105"/>
      <c r="O160" s="105"/>
      <c r="P160" s="105"/>
      <c r="Q160" s="105"/>
      <c r="R160" s="105"/>
      <c r="S160" s="105"/>
      <c r="T160" s="105"/>
      <c r="U160" s="105"/>
      <c r="V160" s="105"/>
      <c r="W160" s="105"/>
      <c r="X160" s="105"/>
      <c r="Y160" s="105"/>
      <c r="Z160" s="105"/>
      <c r="AA160" s="105"/>
      <c r="AB160" s="105"/>
      <c r="AC160" s="105"/>
      <c r="AD160" s="105"/>
      <c r="AE160" s="105"/>
      <c r="AF160" s="105"/>
      <c r="AG160" s="105"/>
      <c r="AH160" s="105"/>
    </row>
    <row r="161" spans="4:34" x14ac:dyDescent="0.25">
      <c r="D161" s="105"/>
      <c r="E161" s="105"/>
      <c r="F161" s="105"/>
      <c r="G161" s="105"/>
      <c r="H161" s="105"/>
      <c r="I161" s="105"/>
      <c r="J161" s="105"/>
      <c r="K161" s="105"/>
      <c r="L161" s="105"/>
      <c r="M161" s="105"/>
      <c r="N161" s="105"/>
      <c r="O161" s="105"/>
      <c r="P161" s="105"/>
      <c r="Q161" s="105"/>
      <c r="R161" s="105"/>
      <c r="S161" s="105"/>
      <c r="T161" s="105"/>
      <c r="U161" s="105"/>
      <c r="V161" s="105"/>
      <c r="W161" s="105"/>
      <c r="X161" s="105"/>
      <c r="Y161" s="105"/>
      <c r="Z161" s="105"/>
      <c r="AA161" s="105"/>
      <c r="AB161" s="105"/>
      <c r="AC161" s="105"/>
      <c r="AD161" s="105"/>
      <c r="AE161" s="105"/>
      <c r="AF161" s="105"/>
      <c r="AG161" s="105"/>
      <c r="AH161" s="105"/>
    </row>
    <row r="162" spans="4:34" x14ac:dyDescent="0.25">
      <c r="D162" s="121"/>
      <c r="E162" s="122"/>
      <c r="F162" s="105"/>
      <c r="G162" s="105"/>
      <c r="H162" s="105"/>
      <c r="I162" s="105"/>
      <c r="J162" s="105"/>
      <c r="K162" s="105"/>
      <c r="L162" s="105"/>
      <c r="M162" s="105"/>
      <c r="N162" s="105"/>
      <c r="O162" s="105"/>
      <c r="P162" s="105"/>
      <c r="Q162" s="105"/>
      <c r="R162" s="105"/>
      <c r="S162" s="105"/>
      <c r="T162" s="105"/>
      <c r="U162" s="105"/>
      <c r="V162" s="105"/>
      <c r="W162" s="105"/>
      <c r="X162" s="105"/>
      <c r="Y162" s="105"/>
      <c r="Z162" s="105"/>
      <c r="AA162" s="105"/>
      <c r="AB162" s="105"/>
      <c r="AC162" s="105"/>
      <c r="AD162" s="105"/>
      <c r="AE162" s="105"/>
      <c r="AF162" s="105"/>
      <c r="AG162" s="105"/>
      <c r="AH162" s="105"/>
    </row>
    <row r="163" spans="4:34" x14ac:dyDescent="0.25">
      <c r="D163" s="105"/>
      <c r="E163" s="105"/>
      <c r="F163" s="105"/>
      <c r="G163" s="105"/>
      <c r="H163" s="105"/>
      <c r="I163" s="105"/>
      <c r="J163" s="105"/>
      <c r="K163" s="105"/>
      <c r="L163" s="105"/>
      <c r="M163" s="105"/>
      <c r="N163" s="105"/>
      <c r="O163" s="105"/>
      <c r="P163" s="105"/>
      <c r="Q163" s="105"/>
      <c r="R163" s="105"/>
      <c r="S163" s="105"/>
      <c r="T163" s="105"/>
      <c r="U163" s="105"/>
      <c r="V163" s="105"/>
      <c r="W163" s="105"/>
      <c r="X163" s="105"/>
      <c r="Y163" s="105"/>
      <c r="Z163" s="105"/>
      <c r="AA163" s="105"/>
      <c r="AB163" s="105"/>
      <c r="AC163" s="105"/>
      <c r="AD163" s="105"/>
      <c r="AE163" s="105"/>
      <c r="AF163" s="105"/>
      <c r="AG163" s="105"/>
      <c r="AH163" s="105"/>
    </row>
    <row r="164" spans="4:34" x14ac:dyDescent="0.25">
      <c r="D164" s="105"/>
      <c r="E164" s="105"/>
      <c r="F164" s="105"/>
      <c r="G164" s="105"/>
      <c r="H164" s="105"/>
      <c r="I164" s="105"/>
      <c r="J164" s="105"/>
      <c r="K164" s="105"/>
      <c r="L164" s="105"/>
      <c r="M164" s="105"/>
      <c r="N164" s="105"/>
      <c r="O164" s="105"/>
      <c r="P164" s="105"/>
      <c r="Q164" s="105"/>
      <c r="R164" s="105"/>
      <c r="S164" s="105"/>
      <c r="T164" s="105"/>
      <c r="U164" s="105"/>
      <c r="V164" s="105"/>
      <c r="W164" s="105"/>
      <c r="X164" s="105"/>
      <c r="Y164" s="105"/>
      <c r="Z164" s="105"/>
      <c r="AA164" s="105"/>
      <c r="AB164" s="105"/>
      <c r="AC164" s="105"/>
      <c r="AD164" s="105"/>
      <c r="AE164" s="105"/>
      <c r="AF164" s="105"/>
      <c r="AG164" s="105"/>
      <c r="AH164" s="105"/>
    </row>
    <row r="165" spans="4:34" x14ac:dyDescent="0.25">
      <c r="D165" s="105"/>
      <c r="E165" s="105"/>
      <c r="F165" s="105"/>
      <c r="G165" s="105"/>
      <c r="H165" s="105"/>
      <c r="I165" s="105"/>
      <c r="J165" s="105"/>
      <c r="K165" s="105"/>
      <c r="L165" s="105"/>
      <c r="M165" s="105"/>
      <c r="N165" s="105"/>
      <c r="O165" s="105"/>
      <c r="P165" s="105"/>
      <c r="Q165" s="105"/>
      <c r="R165" s="105"/>
      <c r="S165" s="105"/>
      <c r="T165" s="105"/>
      <c r="U165" s="105"/>
      <c r="V165" s="105"/>
      <c r="W165" s="105"/>
      <c r="X165" s="105"/>
      <c r="Y165" s="105"/>
      <c r="Z165" s="105"/>
      <c r="AA165" s="105"/>
      <c r="AB165" s="105"/>
      <c r="AC165" s="105"/>
      <c r="AD165" s="105"/>
      <c r="AE165" s="105"/>
      <c r="AF165" s="105"/>
      <c r="AG165" s="105"/>
      <c r="AH165" s="105"/>
    </row>
    <row r="166" spans="4:34" x14ac:dyDescent="0.25">
      <c r="D166" s="105"/>
      <c r="E166" s="105"/>
      <c r="F166" s="105"/>
      <c r="G166" s="105"/>
      <c r="H166" s="105"/>
      <c r="I166" s="105"/>
      <c r="J166" s="105"/>
      <c r="K166" s="105"/>
      <c r="L166" s="105"/>
      <c r="M166" s="105"/>
      <c r="N166" s="105"/>
      <c r="O166" s="105"/>
      <c r="P166" s="105"/>
      <c r="Q166" s="105"/>
      <c r="R166" s="105"/>
      <c r="S166" s="105"/>
      <c r="T166" s="105"/>
      <c r="U166" s="105"/>
      <c r="V166" s="105"/>
      <c r="W166" s="105"/>
      <c r="X166" s="105"/>
      <c r="Y166" s="105"/>
      <c r="Z166" s="105"/>
      <c r="AA166" s="105"/>
      <c r="AB166" s="105"/>
      <c r="AC166" s="105"/>
      <c r="AD166" s="105"/>
      <c r="AE166" s="105"/>
      <c r="AF166" s="105"/>
      <c r="AG166" s="105"/>
      <c r="AH166" s="105"/>
    </row>
    <row r="167" spans="4:34" x14ac:dyDescent="0.25">
      <c r="D167" s="105"/>
      <c r="E167" s="122"/>
      <c r="F167" s="105"/>
      <c r="G167" s="105"/>
      <c r="H167" s="105"/>
      <c r="I167" s="105"/>
      <c r="J167" s="105"/>
      <c r="K167" s="105"/>
      <c r="L167" s="105"/>
      <c r="M167" s="105"/>
      <c r="N167" s="105"/>
      <c r="O167" s="105"/>
      <c r="P167" s="105"/>
      <c r="Q167" s="105"/>
      <c r="R167" s="105"/>
      <c r="S167" s="105"/>
      <c r="T167" s="105"/>
      <c r="U167" s="105"/>
      <c r="V167" s="105"/>
      <c r="W167" s="105"/>
      <c r="X167" s="105"/>
      <c r="Y167" s="105"/>
      <c r="Z167" s="105"/>
      <c r="AA167" s="105"/>
      <c r="AB167" s="105"/>
      <c r="AC167" s="105"/>
      <c r="AD167" s="105"/>
      <c r="AE167" s="105"/>
      <c r="AF167" s="105"/>
      <c r="AG167" s="105"/>
      <c r="AH167" s="105"/>
    </row>
    <row r="168" spans="4:34" x14ac:dyDescent="0.25">
      <c r="D168" s="105"/>
      <c r="E168" s="105"/>
      <c r="F168" s="105"/>
      <c r="G168" s="105"/>
      <c r="H168" s="105"/>
      <c r="I168" s="105"/>
      <c r="J168" s="105"/>
      <c r="K168" s="105"/>
      <c r="L168" s="105"/>
      <c r="M168" s="105"/>
      <c r="N168" s="105"/>
      <c r="O168" s="105"/>
      <c r="P168" s="105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  <c r="AA168" s="105"/>
      <c r="AB168" s="105"/>
      <c r="AC168" s="105"/>
      <c r="AD168" s="105"/>
      <c r="AE168" s="105"/>
      <c r="AF168" s="105"/>
      <c r="AG168" s="105"/>
      <c r="AH168" s="105"/>
    </row>
    <row r="169" spans="4:34" x14ac:dyDescent="0.25">
      <c r="D169" s="105"/>
      <c r="E169" s="105"/>
      <c r="F169" s="105"/>
      <c r="G169" s="105"/>
      <c r="H169" s="105"/>
      <c r="I169" s="105"/>
      <c r="J169" s="105"/>
      <c r="K169" s="105"/>
      <c r="L169" s="105"/>
      <c r="M169" s="105"/>
      <c r="N169" s="105"/>
      <c r="O169" s="105"/>
      <c r="P169" s="105"/>
      <c r="Q169" s="105"/>
      <c r="R169" s="105"/>
      <c r="S169" s="105"/>
      <c r="T169" s="105"/>
      <c r="U169" s="105"/>
      <c r="V169" s="105"/>
      <c r="W169" s="105"/>
      <c r="X169" s="105"/>
      <c r="Y169" s="105"/>
      <c r="Z169" s="105"/>
      <c r="AA169" s="105"/>
      <c r="AB169" s="105"/>
      <c r="AC169" s="105"/>
      <c r="AD169" s="105"/>
      <c r="AE169" s="105"/>
      <c r="AF169" s="105"/>
      <c r="AG169" s="105"/>
      <c r="AH169" s="105"/>
    </row>
    <row r="170" spans="4:34" x14ac:dyDescent="0.25">
      <c r="D170" s="105"/>
      <c r="E170" s="105"/>
      <c r="F170" s="105"/>
      <c r="G170" s="105"/>
      <c r="H170" s="105"/>
      <c r="I170" s="105"/>
      <c r="J170" s="105"/>
      <c r="K170" s="105"/>
      <c r="L170" s="105"/>
      <c r="M170" s="105"/>
      <c r="N170" s="105"/>
      <c r="O170" s="105"/>
      <c r="P170" s="105"/>
      <c r="Q170" s="105"/>
      <c r="R170" s="105"/>
      <c r="S170" s="105"/>
      <c r="T170" s="105"/>
      <c r="U170" s="105"/>
      <c r="V170" s="105"/>
      <c r="W170" s="105"/>
      <c r="X170" s="105"/>
      <c r="Y170" s="105"/>
      <c r="Z170" s="105"/>
      <c r="AA170" s="105"/>
      <c r="AB170" s="105"/>
      <c r="AC170" s="105"/>
      <c r="AD170" s="105"/>
      <c r="AE170" s="105"/>
      <c r="AF170" s="105"/>
      <c r="AG170" s="105"/>
      <c r="AH170" s="105"/>
    </row>
    <row r="171" spans="4:34" x14ac:dyDescent="0.25">
      <c r="D171" s="105"/>
      <c r="E171" s="105"/>
      <c r="F171" s="105"/>
      <c r="G171" s="105"/>
      <c r="H171" s="105"/>
      <c r="I171" s="105"/>
      <c r="J171" s="105"/>
      <c r="K171" s="105"/>
      <c r="L171" s="105"/>
      <c r="M171" s="105"/>
      <c r="N171" s="105"/>
      <c r="O171" s="105"/>
      <c r="P171" s="105"/>
      <c r="Q171" s="105"/>
      <c r="R171" s="105"/>
      <c r="S171" s="105"/>
      <c r="T171" s="105"/>
      <c r="U171" s="105"/>
      <c r="V171" s="105"/>
      <c r="W171" s="105"/>
      <c r="X171" s="105"/>
      <c r="Y171" s="105"/>
      <c r="Z171" s="105"/>
      <c r="AA171" s="105"/>
      <c r="AB171" s="105"/>
      <c r="AC171" s="105"/>
      <c r="AD171" s="105"/>
      <c r="AE171" s="105"/>
      <c r="AF171" s="105"/>
      <c r="AG171" s="105"/>
      <c r="AH171" s="105"/>
    </row>
    <row r="172" spans="4:34" x14ac:dyDescent="0.25">
      <c r="D172" s="105"/>
      <c r="E172" s="105"/>
      <c r="F172" s="105"/>
      <c r="G172" s="105"/>
      <c r="H172" s="105"/>
      <c r="I172" s="105"/>
      <c r="J172" s="105"/>
      <c r="K172" s="105"/>
      <c r="L172" s="105"/>
      <c r="M172" s="105"/>
      <c r="N172" s="105"/>
      <c r="O172" s="105"/>
      <c r="P172" s="105"/>
      <c r="Q172" s="105"/>
      <c r="R172" s="105"/>
      <c r="S172" s="105"/>
      <c r="T172" s="105"/>
      <c r="U172" s="105"/>
      <c r="V172" s="105"/>
      <c r="W172" s="105"/>
      <c r="X172" s="105"/>
      <c r="Y172" s="105"/>
      <c r="Z172" s="105"/>
      <c r="AA172" s="105"/>
      <c r="AB172" s="105"/>
      <c r="AC172" s="105"/>
      <c r="AD172" s="105"/>
      <c r="AE172" s="105"/>
      <c r="AF172" s="105"/>
      <c r="AG172" s="105"/>
      <c r="AH172" s="105"/>
    </row>
    <row r="173" spans="4:34" x14ac:dyDescent="0.25">
      <c r="D173" s="105"/>
      <c r="E173" s="105"/>
      <c r="F173" s="105"/>
      <c r="G173" s="105"/>
      <c r="H173" s="105"/>
      <c r="I173" s="105"/>
      <c r="J173" s="105"/>
      <c r="K173" s="105"/>
      <c r="L173" s="105"/>
      <c r="M173" s="105"/>
      <c r="N173" s="105"/>
      <c r="O173" s="105"/>
      <c r="P173" s="105"/>
      <c r="Q173" s="105"/>
      <c r="R173" s="105"/>
      <c r="S173" s="105"/>
      <c r="T173" s="105"/>
      <c r="U173" s="105"/>
      <c r="V173" s="105"/>
      <c r="W173" s="105"/>
      <c r="X173" s="105"/>
      <c r="Y173" s="105"/>
      <c r="Z173" s="105"/>
      <c r="AA173" s="105"/>
      <c r="AB173" s="105"/>
      <c r="AC173" s="105"/>
      <c r="AD173" s="105"/>
      <c r="AE173" s="105"/>
      <c r="AF173" s="105"/>
      <c r="AG173" s="105"/>
      <c r="AH173" s="105"/>
    </row>
    <row r="174" spans="4:34" x14ac:dyDescent="0.25">
      <c r="D174" s="105"/>
      <c r="E174" s="105"/>
      <c r="F174" s="105"/>
      <c r="G174" s="105"/>
      <c r="H174" s="105"/>
      <c r="I174" s="105"/>
      <c r="J174" s="105"/>
      <c r="K174" s="105"/>
      <c r="L174" s="105"/>
      <c r="M174" s="105"/>
      <c r="N174" s="105"/>
      <c r="O174" s="105"/>
      <c r="P174" s="105"/>
      <c r="Q174" s="105"/>
      <c r="R174" s="105"/>
      <c r="S174" s="105"/>
      <c r="T174" s="105"/>
      <c r="U174" s="105"/>
      <c r="V174" s="105"/>
      <c r="W174" s="105"/>
      <c r="X174" s="105"/>
      <c r="Y174" s="105"/>
      <c r="Z174" s="105"/>
      <c r="AA174" s="105"/>
      <c r="AB174" s="105"/>
      <c r="AC174" s="105"/>
      <c r="AD174" s="105"/>
      <c r="AE174" s="105"/>
      <c r="AF174" s="105"/>
      <c r="AG174" s="105"/>
      <c r="AH174" s="105"/>
    </row>
    <row r="177" spans="1:5" x14ac:dyDescent="0.25">
      <c r="A177" s="96"/>
    </row>
    <row r="178" spans="1:5" x14ac:dyDescent="0.25">
      <c r="D178" s="106"/>
      <c r="E178" s="79"/>
    </row>
    <row r="184" spans="1:5" x14ac:dyDescent="0.25">
      <c r="D184" s="106"/>
      <c r="E184" s="79"/>
    </row>
    <row r="190" spans="1:5" x14ac:dyDescent="0.25">
      <c r="D190" s="106"/>
    </row>
    <row r="202" spans="4:4" x14ac:dyDescent="0.25">
      <c r="D202" s="79"/>
    </row>
    <row r="207" spans="4:4" x14ac:dyDescent="0.25">
      <c r="D207" s="107"/>
    </row>
    <row r="209" spans="1:1" x14ac:dyDescent="0.25">
      <c r="A209" s="96"/>
    </row>
  </sheetData>
  <mergeCells count="14">
    <mergeCell ref="D151:F151"/>
    <mergeCell ref="E4:I4"/>
    <mergeCell ref="J4:N4"/>
    <mergeCell ref="O4:S4"/>
    <mergeCell ref="T4:X4"/>
    <mergeCell ref="B4:D4"/>
    <mergeCell ref="C94:D94"/>
    <mergeCell ref="G94:I94"/>
    <mergeCell ref="L94:N94"/>
    <mergeCell ref="Q94:S94"/>
    <mergeCell ref="V94:X94"/>
    <mergeCell ref="I151:L151"/>
    <mergeCell ref="O151:R151"/>
    <mergeCell ref="U151:X15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57"/>
  <sheetViews>
    <sheetView topLeftCell="A22" zoomScale="80" zoomScaleNormal="80" workbookViewId="0">
      <selection activeCell="E23" sqref="E23:E24"/>
    </sheetView>
  </sheetViews>
  <sheetFormatPr defaultRowHeight="15.75" x14ac:dyDescent="0.25"/>
  <cols>
    <col min="1" max="1" width="16.28515625" style="78" customWidth="1"/>
    <col min="2" max="2" width="9.140625" style="78"/>
    <col min="3" max="3" width="10.85546875" style="78" customWidth="1"/>
    <col min="4" max="4" width="13.85546875" style="78" customWidth="1"/>
    <col min="5" max="7" width="9.140625" style="78"/>
    <col min="8" max="8" width="13.42578125" style="78" customWidth="1"/>
    <col min="9" max="17" width="9.140625" style="78"/>
    <col min="18" max="18" width="13.5703125" style="78" customWidth="1"/>
    <col min="19" max="23" width="9.140625" style="78"/>
    <col min="24" max="24" width="11.28515625" style="78" customWidth="1"/>
    <col min="25" max="25" width="9.140625" style="78"/>
    <col min="26" max="26" width="13" style="78" customWidth="1"/>
    <col min="27" max="16384" width="9.140625" style="78"/>
  </cols>
  <sheetData>
    <row r="1" spans="1:34" ht="19.5" x14ac:dyDescent="0.3">
      <c r="A1" s="1" t="s">
        <v>170</v>
      </c>
      <c r="B1" s="2"/>
      <c r="C1" s="2"/>
      <c r="D1" s="2"/>
      <c r="E1" s="2"/>
      <c r="F1" s="2"/>
      <c r="G1" s="2"/>
      <c r="H1" s="2"/>
      <c r="I1" s="2"/>
    </row>
    <row r="3" spans="1:34" x14ac:dyDescent="0.25">
      <c r="A3" s="1" t="s">
        <v>73</v>
      </c>
      <c r="C3" s="76" t="s">
        <v>1</v>
      </c>
    </row>
    <row r="4" spans="1:34" x14ac:dyDescent="0.25">
      <c r="A4" s="79" t="s">
        <v>43</v>
      </c>
      <c r="B4" s="2" t="s">
        <v>47</v>
      </c>
      <c r="C4" s="2" t="s">
        <v>48</v>
      </c>
      <c r="D4" s="2" t="s">
        <v>49</v>
      </c>
      <c r="E4" s="2" t="s">
        <v>50</v>
      </c>
      <c r="F4" s="2" t="s">
        <v>51</v>
      </c>
      <c r="G4" s="2"/>
      <c r="I4" s="2" t="s">
        <v>47</v>
      </c>
      <c r="J4" s="2" t="s">
        <v>52</v>
      </c>
      <c r="K4" s="2" t="s">
        <v>49</v>
      </c>
      <c r="L4" s="2" t="s">
        <v>50</v>
      </c>
      <c r="M4" s="2" t="s">
        <v>51</v>
      </c>
      <c r="N4" s="2"/>
      <c r="P4" s="2" t="s">
        <v>47</v>
      </c>
      <c r="Q4" s="2" t="s">
        <v>52</v>
      </c>
      <c r="R4" s="2" t="s">
        <v>48</v>
      </c>
      <c r="S4" s="2" t="s">
        <v>50</v>
      </c>
      <c r="T4" s="2" t="s">
        <v>51</v>
      </c>
      <c r="W4" s="2" t="s">
        <v>47</v>
      </c>
      <c r="X4" s="2" t="s">
        <v>52</v>
      </c>
      <c r="Y4" s="2" t="s">
        <v>48</v>
      </c>
      <c r="Z4" s="2" t="s">
        <v>49</v>
      </c>
      <c r="AA4" s="2" t="s">
        <v>53</v>
      </c>
      <c r="AD4" s="2" t="s">
        <v>47</v>
      </c>
      <c r="AE4" s="2" t="s">
        <v>52</v>
      </c>
      <c r="AF4" s="2" t="s">
        <v>48</v>
      </c>
      <c r="AG4" s="2" t="s">
        <v>49</v>
      </c>
      <c r="AH4" s="2" t="s">
        <v>50</v>
      </c>
    </row>
    <row r="5" spans="1:34" x14ac:dyDescent="0.25">
      <c r="A5" s="2" t="s">
        <v>54</v>
      </c>
      <c r="B5" s="78">
        <v>0</v>
      </c>
      <c r="C5" s="78">
        <v>1</v>
      </c>
      <c r="D5" s="78">
        <v>0.73056700989191337</v>
      </c>
      <c r="E5" s="78">
        <v>1</v>
      </c>
      <c r="F5" s="78">
        <v>1</v>
      </c>
      <c r="H5" s="2" t="s">
        <v>55</v>
      </c>
      <c r="I5" s="78">
        <v>0</v>
      </c>
      <c r="J5" s="78">
        <v>1</v>
      </c>
      <c r="K5" s="78">
        <v>0.78117607560596292</v>
      </c>
      <c r="L5" s="78">
        <v>1</v>
      </c>
      <c r="M5" s="78">
        <v>0.83217097094768355</v>
      </c>
      <c r="O5" s="2" t="s">
        <v>56</v>
      </c>
      <c r="P5" s="78">
        <v>0</v>
      </c>
      <c r="Q5" s="78">
        <v>1</v>
      </c>
      <c r="R5" s="78">
        <v>1</v>
      </c>
      <c r="S5" s="78">
        <v>1</v>
      </c>
      <c r="T5" s="78">
        <v>1</v>
      </c>
      <c r="V5" s="2" t="s">
        <v>57</v>
      </c>
      <c r="W5" s="78">
        <v>0</v>
      </c>
      <c r="X5" s="78">
        <v>1</v>
      </c>
      <c r="Y5" s="78">
        <v>1</v>
      </c>
      <c r="Z5" s="78">
        <v>1</v>
      </c>
      <c r="AA5" s="78">
        <v>1</v>
      </c>
      <c r="AC5" s="2" t="s">
        <v>58</v>
      </c>
      <c r="AD5" s="78">
        <v>0</v>
      </c>
      <c r="AE5" s="78">
        <v>1</v>
      </c>
      <c r="AF5" s="78">
        <v>1</v>
      </c>
      <c r="AG5" s="78">
        <v>1</v>
      </c>
      <c r="AH5" s="78">
        <v>0.94761104941971075</v>
      </c>
    </row>
    <row r="6" spans="1:34" x14ac:dyDescent="0.25">
      <c r="B6" s="78">
        <v>0.1</v>
      </c>
      <c r="C6" s="78">
        <v>0.89777827451892778</v>
      </c>
      <c r="D6" s="78">
        <v>1</v>
      </c>
      <c r="E6" s="78">
        <v>0.77159689954967969</v>
      </c>
      <c r="F6" s="78">
        <v>0.7599918602426996</v>
      </c>
      <c r="I6" s="78">
        <v>0.1</v>
      </c>
      <c r="J6" s="78">
        <v>0.908010003759672</v>
      </c>
      <c r="K6" s="78">
        <v>1</v>
      </c>
      <c r="L6" s="78">
        <v>0.79331576581050101</v>
      </c>
      <c r="M6" s="78">
        <v>1</v>
      </c>
      <c r="P6" s="78">
        <v>0.1</v>
      </c>
      <c r="Q6" s="78">
        <v>0.87864762426321175</v>
      </c>
      <c r="R6" s="78">
        <v>0.94051785595928794</v>
      </c>
      <c r="S6" s="78">
        <v>0.97102455181486103</v>
      </c>
      <c r="T6" s="78">
        <v>0.59353930868693872</v>
      </c>
      <c r="W6" s="78">
        <v>0.1</v>
      </c>
      <c r="X6" s="78">
        <v>0.76719594717098005</v>
      </c>
      <c r="Y6" s="78">
        <v>0.96585507024090378</v>
      </c>
      <c r="Z6" s="78">
        <v>0.89147495026201251</v>
      </c>
      <c r="AA6" s="78">
        <v>0.15751898081472379</v>
      </c>
      <c r="AD6" s="78">
        <v>0.1</v>
      </c>
      <c r="AE6" s="78">
        <v>0.70108781940136633</v>
      </c>
      <c r="AF6" s="78">
        <v>0.98783344700595022</v>
      </c>
      <c r="AG6" s="78">
        <v>0.89459308416797123</v>
      </c>
      <c r="AH6" s="78">
        <v>1</v>
      </c>
    </row>
    <row r="7" spans="1:34" x14ac:dyDescent="0.25">
      <c r="B7" s="78">
        <v>1</v>
      </c>
      <c r="C7" s="78">
        <v>0.49563274811650204</v>
      </c>
      <c r="D7" s="78">
        <v>0.53085153088386217</v>
      </c>
      <c r="E7" s="78">
        <v>0.4642402026975736</v>
      </c>
      <c r="F7" s="78">
        <v>0.77040459384046678</v>
      </c>
      <c r="I7" s="78">
        <v>1</v>
      </c>
      <c r="J7" s="78">
        <v>2.9674041534425346E-2</v>
      </c>
      <c r="K7" s="78">
        <v>0.27561642091126948</v>
      </c>
      <c r="L7" s="78">
        <v>0.38822516346685215</v>
      </c>
      <c r="M7" s="78">
        <v>0.46966785431612379</v>
      </c>
      <c r="P7" s="78">
        <v>1</v>
      </c>
      <c r="Q7" s="78">
        <v>0.55635149441775855</v>
      </c>
      <c r="R7" s="78">
        <v>0.57273207250694724</v>
      </c>
      <c r="S7" s="78">
        <v>0.44693769844843179</v>
      </c>
      <c r="T7" s="78">
        <v>0.1368806606126555</v>
      </c>
      <c r="W7" s="78">
        <v>1</v>
      </c>
      <c r="X7" s="78">
        <v>0.48461261833961161</v>
      </c>
      <c r="Y7" s="78">
        <v>0.41480251620051301</v>
      </c>
      <c r="Z7" s="78">
        <v>0.38804130965459455</v>
      </c>
      <c r="AA7" s="78">
        <v>2.6133936840267331E-2</v>
      </c>
      <c r="AD7" s="78">
        <v>1</v>
      </c>
      <c r="AE7" s="78">
        <v>0.31454567810835643</v>
      </c>
      <c r="AF7" s="78">
        <v>0.48151332453133716</v>
      </c>
      <c r="AG7" s="78">
        <v>0.25438362698183281</v>
      </c>
      <c r="AH7" s="78">
        <v>0.51626572812546945</v>
      </c>
    </row>
    <row r="8" spans="1:34" x14ac:dyDescent="0.25">
      <c r="B8" s="78">
        <v>3</v>
      </c>
      <c r="C8" s="78">
        <v>0.23474553294116124</v>
      </c>
      <c r="D8" s="78">
        <v>3.3314050763389592E-2</v>
      </c>
      <c r="E8" s="78">
        <v>5.3036335234115814E-2</v>
      </c>
      <c r="F8" s="78">
        <v>0.18711540191103462</v>
      </c>
      <c r="I8" s="78">
        <v>3</v>
      </c>
      <c r="J8" s="78">
        <v>5.0191377725815001E-2</v>
      </c>
      <c r="K8" s="78">
        <v>0.21982487757252067</v>
      </c>
      <c r="L8" s="78">
        <v>0.10919095154174151</v>
      </c>
      <c r="M8" s="78">
        <v>0.11487552439064479</v>
      </c>
      <c r="P8" s="78">
        <v>3</v>
      </c>
      <c r="Q8" s="78">
        <v>4.06480743456345E-2</v>
      </c>
      <c r="R8" s="78">
        <v>0.2369275237678006</v>
      </c>
      <c r="S8" s="78">
        <v>5.4619076889346502E-2</v>
      </c>
      <c r="T8" s="78">
        <v>2.0153418993746473E-2</v>
      </c>
      <c r="W8" s="78">
        <v>3</v>
      </c>
      <c r="X8" s="78">
        <v>0.1530643256889421</v>
      </c>
      <c r="Y8" s="78">
        <v>0.2051984525003582</v>
      </c>
      <c r="Z8" s="78">
        <v>4.0639861248142901E-2</v>
      </c>
      <c r="AA8" s="78">
        <v>0.16055576320150575</v>
      </c>
      <c r="AD8" s="78">
        <v>3</v>
      </c>
      <c r="AE8" s="78">
        <v>1.56015280147552E-2</v>
      </c>
      <c r="AF8" s="78">
        <v>0.20939986135769498</v>
      </c>
      <c r="AG8" s="78">
        <v>0.15698337183914926</v>
      </c>
      <c r="AH8" s="78">
        <v>0.20740126967681807</v>
      </c>
    </row>
    <row r="9" spans="1:34" x14ac:dyDescent="0.25">
      <c r="B9" s="78">
        <v>8</v>
      </c>
      <c r="C9" s="78">
        <v>0.27467658729706157</v>
      </c>
      <c r="D9" s="78">
        <v>8.6954222489219343E-2</v>
      </c>
      <c r="E9" s="78">
        <v>5.1206187047181016E-2</v>
      </c>
      <c r="F9" s="78">
        <v>0.23875577004388479</v>
      </c>
      <c r="I9" s="78">
        <v>8</v>
      </c>
      <c r="J9" s="78">
        <v>9.7633821971658222E-2</v>
      </c>
      <c r="K9" s="78">
        <v>0.12523580555158934</v>
      </c>
      <c r="L9" s="78">
        <v>0.13882780541176179</v>
      </c>
      <c r="M9" s="78">
        <v>0.70494792127628902</v>
      </c>
      <c r="P9" s="78">
        <v>8</v>
      </c>
      <c r="Q9" s="78">
        <v>4.5754802634423324E-2</v>
      </c>
      <c r="R9" s="78">
        <v>0.56017381492396401</v>
      </c>
      <c r="S9" s="78">
        <v>9.1546087017802119E-2</v>
      </c>
      <c r="T9" s="78">
        <v>0.21944762796227249</v>
      </c>
      <c r="W9" s="78">
        <v>8</v>
      </c>
      <c r="X9" s="78">
        <v>9.2476895785422508E-2</v>
      </c>
      <c r="Y9" s="78">
        <v>2.4906510275292677E-2</v>
      </c>
      <c r="Z9" s="78">
        <v>0.24249035031058419</v>
      </c>
      <c r="AA9" s="78">
        <v>0.11851064667079031</v>
      </c>
      <c r="AD9" s="78">
        <v>8</v>
      </c>
      <c r="AE9" s="78">
        <v>1.3909631604760886E-4</v>
      </c>
      <c r="AF9" s="78">
        <v>9.1462594051543528E-2</v>
      </c>
      <c r="AG9" s="78">
        <v>0.22080783991212671</v>
      </c>
      <c r="AH9" s="78">
        <v>8.4998083260617974E-2</v>
      </c>
    </row>
    <row r="11" spans="1:34" x14ac:dyDescent="0.25">
      <c r="A11" s="79"/>
    </row>
    <row r="12" spans="1:34" x14ac:dyDescent="0.25">
      <c r="A12" s="79" t="s">
        <v>59</v>
      </c>
      <c r="B12" s="2" t="s">
        <v>47</v>
      </c>
      <c r="C12" s="2" t="s">
        <v>60</v>
      </c>
      <c r="D12" s="2" t="s">
        <v>61</v>
      </c>
      <c r="E12" s="2" t="s">
        <v>62</v>
      </c>
      <c r="I12" s="2" t="s">
        <v>47</v>
      </c>
      <c r="J12" s="2" t="s">
        <v>63</v>
      </c>
      <c r="K12" s="2" t="s">
        <v>60</v>
      </c>
      <c r="L12" s="2" t="s">
        <v>62</v>
      </c>
      <c r="P12" s="2" t="s">
        <v>47</v>
      </c>
      <c r="Q12" s="2" t="s">
        <v>63</v>
      </c>
      <c r="R12" s="2" t="s">
        <v>61</v>
      </c>
      <c r="S12" s="2" t="s">
        <v>62</v>
      </c>
      <c r="W12" s="2" t="s">
        <v>47</v>
      </c>
      <c r="X12" s="2" t="s">
        <v>63</v>
      </c>
      <c r="Y12" s="2" t="s">
        <v>60</v>
      </c>
      <c r="Z12" s="2" t="s">
        <v>61</v>
      </c>
    </row>
    <row r="13" spans="1:34" x14ac:dyDescent="0.25">
      <c r="A13" s="2" t="s">
        <v>63</v>
      </c>
      <c r="B13" s="78">
        <v>0</v>
      </c>
      <c r="C13" s="78">
        <v>1</v>
      </c>
      <c r="D13" s="78">
        <v>1</v>
      </c>
      <c r="E13" s="78">
        <v>0.89823001302220062</v>
      </c>
      <c r="H13" s="2" t="s">
        <v>61</v>
      </c>
      <c r="I13" s="78">
        <v>0</v>
      </c>
      <c r="J13" s="78">
        <v>0.88491911699140557</v>
      </c>
      <c r="K13" s="78">
        <v>0.88986012394892244</v>
      </c>
      <c r="O13" s="2" t="s">
        <v>60</v>
      </c>
      <c r="P13" s="78">
        <v>0</v>
      </c>
      <c r="Q13" s="78">
        <v>0.85875553811869798</v>
      </c>
      <c r="R13" s="78">
        <v>1</v>
      </c>
      <c r="S13" s="78">
        <v>0.78858943105755208</v>
      </c>
      <c r="V13" s="2" t="s">
        <v>62</v>
      </c>
      <c r="W13" s="78">
        <v>0</v>
      </c>
      <c r="X13" s="78">
        <v>1</v>
      </c>
      <c r="Y13" s="78">
        <v>1</v>
      </c>
      <c r="Z13" s="78">
        <v>1</v>
      </c>
    </row>
    <row r="14" spans="1:34" x14ac:dyDescent="0.25">
      <c r="B14" s="78">
        <v>0.1</v>
      </c>
      <c r="C14" s="78">
        <v>0.77107490830956171</v>
      </c>
      <c r="D14" s="78">
        <v>0.95277824180029402</v>
      </c>
      <c r="E14" s="78">
        <v>1</v>
      </c>
      <c r="I14" s="78">
        <v>0.1</v>
      </c>
      <c r="J14" s="78">
        <v>1</v>
      </c>
      <c r="K14" s="78">
        <v>1</v>
      </c>
      <c r="L14" s="78">
        <v>1</v>
      </c>
      <c r="P14" s="78">
        <v>0.1</v>
      </c>
      <c r="Q14" s="78">
        <v>1</v>
      </c>
      <c r="R14" s="78">
        <v>0.90873625047539608</v>
      </c>
      <c r="S14" s="78">
        <v>0.86588624046987661</v>
      </c>
      <c r="W14" s="78">
        <v>0.1</v>
      </c>
      <c r="X14" s="78">
        <v>0.76417939255327028</v>
      </c>
      <c r="Y14" s="78">
        <v>0.75711649130207503</v>
      </c>
      <c r="Z14" s="78">
        <v>0.67926119159972642</v>
      </c>
    </row>
    <row r="15" spans="1:34" x14ac:dyDescent="0.25">
      <c r="B15" s="78">
        <v>1</v>
      </c>
      <c r="C15" s="78">
        <v>0.98573336914508702</v>
      </c>
      <c r="D15" s="78">
        <v>0.97195204790993395</v>
      </c>
      <c r="E15" s="78">
        <v>0.63768963114358346</v>
      </c>
      <c r="I15" s="78">
        <v>1</v>
      </c>
      <c r="J15" s="78">
        <v>0.81307324648182111</v>
      </c>
      <c r="K15" s="78">
        <v>0.98281156944206949</v>
      </c>
      <c r="L15" s="78">
        <v>0.57438740336626759</v>
      </c>
      <c r="P15" s="78">
        <v>1</v>
      </c>
      <c r="Q15" s="78">
        <v>0.87513002983668964</v>
      </c>
      <c r="R15" s="78">
        <v>0.87165148048205998</v>
      </c>
      <c r="S15" s="78">
        <v>1</v>
      </c>
      <c r="W15" s="78">
        <v>1</v>
      </c>
      <c r="X15" s="78">
        <v>0.89584632896644412</v>
      </c>
      <c r="Y15" s="78">
        <v>0.87477704940711687</v>
      </c>
      <c r="Z15" s="78">
        <v>0.79540346985474186</v>
      </c>
    </row>
    <row r="16" spans="1:34" x14ac:dyDescent="0.25">
      <c r="B16" s="78">
        <v>3</v>
      </c>
      <c r="C16" s="78">
        <v>0.29222536089603479</v>
      </c>
      <c r="D16" s="78">
        <v>0.48590294405791906</v>
      </c>
      <c r="E16" s="78">
        <v>0.63289306316406246</v>
      </c>
      <c r="I16" s="78">
        <v>3</v>
      </c>
      <c r="J16" s="78">
        <v>0.27922413163251725</v>
      </c>
      <c r="K16" s="78">
        <v>0.25683771066678823</v>
      </c>
      <c r="L16" s="78">
        <v>0.20601277176574587</v>
      </c>
      <c r="P16" s="78">
        <v>3</v>
      </c>
      <c r="Q16" s="78">
        <v>0.42931054361782001</v>
      </c>
      <c r="R16" s="78">
        <v>0.39881619092569254</v>
      </c>
      <c r="S16" s="78">
        <v>0.50255983917707636</v>
      </c>
      <c r="W16" s="78">
        <v>3</v>
      </c>
      <c r="X16" s="78">
        <v>0.6372698603380138</v>
      </c>
      <c r="Y16" s="78">
        <v>0.52221094324945538</v>
      </c>
      <c r="Z16" s="78">
        <v>0.3396845412020903</v>
      </c>
    </row>
    <row r="17" spans="1:34" x14ac:dyDescent="0.25">
      <c r="B17" s="78">
        <v>8</v>
      </c>
      <c r="C17" s="78">
        <v>4.4155830523963005E-2</v>
      </c>
      <c r="D17" s="78">
        <v>3.8531315505876955E-2</v>
      </c>
      <c r="E17" s="78">
        <v>9.5878688516939259E-2</v>
      </c>
      <c r="I17" s="78">
        <v>8</v>
      </c>
      <c r="J17" s="78">
        <v>8.0700351594591949E-2</v>
      </c>
      <c r="K17" s="78">
        <v>8.328345243972568E-2</v>
      </c>
      <c r="L17" s="78">
        <v>0.12029398394997276</v>
      </c>
      <c r="P17" s="78">
        <v>8</v>
      </c>
      <c r="Q17" s="78">
        <v>0.17508820492919325</v>
      </c>
      <c r="R17" s="78">
        <v>8.2927988545404615E-3</v>
      </c>
      <c r="S17" s="78">
        <v>0</v>
      </c>
      <c r="W17" s="78">
        <v>8</v>
      </c>
      <c r="X17" s="78">
        <v>3.5963383420129592E-2</v>
      </c>
      <c r="Y17" s="78">
        <v>7.0580523134178577E-2</v>
      </c>
      <c r="Z17" s="78">
        <v>2.9206343632541391E-3</v>
      </c>
    </row>
    <row r="20" spans="1:34" x14ac:dyDescent="0.25">
      <c r="A20" s="79" t="s">
        <v>64</v>
      </c>
      <c r="B20" s="2" t="s">
        <v>47</v>
      </c>
      <c r="C20" s="2" t="s">
        <v>65</v>
      </c>
      <c r="D20" s="2" t="s">
        <v>66</v>
      </c>
      <c r="E20" s="2" t="s">
        <v>67</v>
      </c>
      <c r="F20" s="2" t="s">
        <v>68</v>
      </c>
      <c r="I20" s="2" t="s">
        <v>47</v>
      </c>
      <c r="J20" s="2" t="s">
        <v>54</v>
      </c>
      <c r="K20" s="2" t="s">
        <v>65</v>
      </c>
      <c r="L20" s="2" t="s">
        <v>66</v>
      </c>
      <c r="M20" s="2" t="s">
        <v>68</v>
      </c>
      <c r="P20" s="2" t="s">
        <v>47</v>
      </c>
      <c r="Q20" s="2" t="s">
        <v>54</v>
      </c>
      <c r="R20" s="2" t="s">
        <v>65</v>
      </c>
      <c r="S20" s="2" t="s">
        <v>67</v>
      </c>
      <c r="T20" s="2" t="s">
        <v>68</v>
      </c>
      <c r="W20" s="2" t="s">
        <v>47</v>
      </c>
      <c r="X20" s="2" t="s">
        <v>54</v>
      </c>
      <c r="Y20" s="2" t="s">
        <v>66</v>
      </c>
      <c r="Z20" s="2" t="s">
        <v>67</v>
      </c>
      <c r="AA20" s="2" t="s">
        <v>68</v>
      </c>
      <c r="AD20" s="2" t="s">
        <v>47</v>
      </c>
      <c r="AE20" s="2" t="s">
        <v>54</v>
      </c>
      <c r="AF20" s="2" t="s">
        <v>65</v>
      </c>
      <c r="AG20" s="2" t="s">
        <v>66</v>
      </c>
      <c r="AH20" s="2" t="s">
        <v>67</v>
      </c>
    </row>
    <row r="21" spans="1:34" x14ac:dyDescent="0.25">
      <c r="A21" s="2" t="s">
        <v>54</v>
      </c>
      <c r="B21" s="78">
        <v>0</v>
      </c>
      <c r="F21" s="78">
        <v>1</v>
      </c>
      <c r="H21" s="2" t="s">
        <v>67</v>
      </c>
      <c r="I21" s="78">
        <v>0</v>
      </c>
      <c r="J21" s="78">
        <v>1</v>
      </c>
      <c r="K21" s="78">
        <v>1</v>
      </c>
      <c r="L21" s="78">
        <v>1</v>
      </c>
      <c r="M21" s="78">
        <v>1</v>
      </c>
      <c r="O21" s="2" t="s">
        <v>66</v>
      </c>
      <c r="P21" s="78">
        <v>0</v>
      </c>
      <c r="R21" s="78">
        <v>1</v>
      </c>
      <c r="V21" s="2" t="s">
        <v>65</v>
      </c>
      <c r="W21" s="78">
        <v>0</v>
      </c>
      <c r="X21" s="78">
        <v>1</v>
      </c>
      <c r="Y21" s="78">
        <v>1</v>
      </c>
      <c r="Z21" s="78">
        <v>1</v>
      </c>
      <c r="AA21" s="78">
        <v>1</v>
      </c>
      <c r="AC21" s="2" t="s">
        <v>68</v>
      </c>
      <c r="AD21" s="78">
        <v>0</v>
      </c>
      <c r="AF21" s="78">
        <v>1</v>
      </c>
      <c r="AG21" s="78">
        <v>1</v>
      </c>
    </row>
    <row r="22" spans="1:34" x14ac:dyDescent="0.25">
      <c r="B22" s="78">
        <v>0.1</v>
      </c>
      <c r="C22" s="78">
        <v>0.96695444191947988</v>
      </c>
      <c r="D22" s="78">
        <v>1</v>
      </c>
      <c r="E22" s="78">
        <v>1</v>
      </c>
      <c r="F22" s="78">
        <v>0.65908379398748873</v>
      </c>
      <c r="I22" s="78">
        <v>0.1</v>
      </c>
      <c r="J22" s="78">
        <v>0.5461515575998841</v>
      </c>
      <c r="K22" s="78">
        <v>0.56157591909456805</v>
      </c>
      <c r="L22" s="78">
        <v>0.60927175712927784</v>
      </c>
      <c r="M22" s="78">
        <v>8.6367773915455956E-2</v>
      </c>
      <c r="P22" s="78">
        <v>0.1</v>
      </c>
      <c r="Q22" s="78">
        <v>1</v>
      </c>
      <c r="R22" s="78">
        <v>0.80488067789902551</v>
      </c>
      <c r="S22" s="78">
        <v>1</v>
      </c>
      <c r="T22" s="78">
        <v>1</v>
      </c>
      <c r="W22" s="78">
        <v>0.1</v>
      </c>
      <c r="X22" s="78">
        <v>0.53964480587084285</v>
      </c>
      <c r="Y22" s="78">
        <v>0.93923623207185436</v>
      </c>
      <c r="Z22" s="78">
        <v>0.99569385919326125</v>
      </c>
      <c r="AA22" s="78">
        <v>0.12311878302090029</v>
      </c>
      <c r="AD22" s="78">
        <v>0.1</v>
      </c>
      <c r="AE22" s="78">
        <v>1</v>
      </c>
      <c r="AF22" s="78">
        <v>0.95191726946449495</v>
      </c>
      <c r="AG22" s="78">
        <v>0.62158301306678165</v>
      </c>
      <c r="AH22" s="78">
        <v>1</v>
      </c>
    </row>
    <row r="23" spans="1:34" x14ac:dyDescent="0.25">
      <c r="B23" s="78">
        <v>1</v>
      </c>
      <c r="C23" s="78">
        <v>1</v>
      </c>
      <c r="D23" s="78">
        <v>0.6186828600606632</v>
      </c>
      <c r="E23" s="78">
        <v>0.38771063371862502</v>
      </c>
      <c r="F23" s="78">
        <v>0.89037302622184322</v>
      </c>
      <c r="I23" s="78">
        <v>1</v>
      </c>
      <c r="J23" s="78">
        <v>0.35325386421219002</v>
      </c>
      <c r="K23" s="78">
        <v>0.65792317267038491</v>
      </c>
      <c r="L23" s="78">
        <v>0.4915130259866638</v>
      </c>
      <c r="M23" s="78">
        <v>0.54627746725686244</v>
      </c>
      <c r="P23" s="78">
        <v>1</v>
      </c>
      <c r="Q23" s="78">
        <v>0.59563233473325494</v>
      </c>
      <c r="R23" s="78">
        <v>0.5387270218461212</v>
      </c>
      <c r="S23" s="78">
        <v>0.22978983785762619</v>
      </c>
      <c r="T23" s="78">
        <v>0.71713851084269353</v>
      </c>
      <c r="W23" s="78">
        <v>1</v>
      </c>
      <c r="X23" s="78">
        <v>0.69046537416788467</v>
      </c>
      <c r="Y23" s="78">
        <v>0.6921493285200091</v>
      </c>
      <c r="Z23" s="78">
        <v>0.92528865318832321</v>
      </c>
      <c r="AA23" s="78">
        <v>1.1055102649802722</v>
      </c>
      <c r="AD23" s="78">
        <v>1</v>
      </c>
      <c r="AE23" s="78">
        <v>0.30159186955364264</v>
      </c>
      <c r="AF23" s="78">
        <v>0.79421886072181669</v>
      </c>
      <c r="AG23" s="78">
        <v>0.5158088772006536</v>
      </c>
      <c r="AH23" s="78">
        <v>0.50223007220375049</v>
      </c>
    </row>
    <row r="24" spans="1:34" x14ac:dyDescent="0.25">
      <c r="B24" s="78">
        <v>3</v>
      </c>
      <c r="C24" s="78">
        <v>0.52886342121801111</v>
      </c>
      <c r="D24" s="78">
        <v>0.21420229228120213</v>
      </c>
      <c r="E24" s="78">
        <v>0.14564445718506144</v>
      </c>
      <c r="F24" s="78">
        <v>4.7597711540787707E-2</v>
      </c>
      <c r="I24" s="78">
        <v>3</v>
      </c>
      <c r="J24" s="78">
        <v>0.13354499817880966</v>
      </c>
      <c r="K24" s="78">
        <v>0.32556992053508488</v>
      </c>
      <c r="L24" s="78">
        <v>0.20114361942669706</v>
      </c>
      <c r="M24" s="78">
        <v>0.10068013781729081</v>
      </c>
      <c r="P24" s="78">
        <v>3</v>
      </c>
      <c r="Q24" s="78">
        <v>0.19288591438227681</v>
      </c>
      <c r="R24" s="78">
        <v>0.42018240759315234</v>
      </c>
      <c r="S24" s="78">
        <v>0.11399191923292359</v>
      </c>
      <c r="T24" s="78">
        <v>0.35150174059104716</v>
      </c>
      <c r="W24" s="78">
        <v>3</v>
      </c>
      <c r="X24" s="78">
        <v>0.73449011635201999</v>
      </c>
      <c r="Y24" s="78">
        <v>0.30320778666312442</v>
      </c>
      <c r="Z24" s="78">
        <v>0.83264969038212289</v>
      </c>
      <c r="AA24" s="78">
        <v>3.3282107335118279E-2</v>
      </c>
      <c r="AD24" s="78">
        <v>3</v>
      </c>
      <c r="AE24" s="78">
        <v>0.22414410798302173</v>
      </c>
      <c r="AF24" s="78">
        <v>0.2826295450162748</v>
      </c>
      <c r="AG24" s="78">
        <v>2.1272506238372985E-2</v>
      </c>
      <c r="AH24" s="78">
        <v>0</v>
      </c>
    </row>
    <row r="25" spans="1:34" x14ac:dyDescent="0.25">
      <c r="B25" s="78">
        <v>8</v>
      </c>
      <c r="C25" s="78">
        <v>0.19187713292480171</v>
      </c>
      <c r="D25" s="78">
        <v>0.15823053022812661</v>
      </c>
      <c r="E25" s="78">
        <v>5.7933914150968588E-2</v>
      </c>
      <c r="I25" s="78">
        <v>8</v>
      </c>
      <c r="J25" s="78">
        <v>0.23585003250390149</v>
      </c>
      <c r="K25" s="78">
        <v>0.5331322336669847</v>
      </c>
      <c r="L25" s="78">
        <v>0.40177470743802374</v>
      </c>
      <c r="M25" s="78">
        <v>4.0225433834532899E-2</v>
      </c>
      <c r="P25" s="78">
        <v>8</v>
      </c>
      <c r="Q25" s="78">
        <v>1.4267962673466E-2</v>
      </c>
      <c r="R25" s="78">
        <v>0.18034476928929269</v>
      </c>
      <c r="S25" s="78">
        <v>0.26717378431506555</v>
      </c>
      <c r="T25" s="78">
        <v>0.65640241769159546</v>
      </c>
      <c r="W25" s="78">
        <v>8</v>
      </c>
      <c r="X25" s="78">
        <v>0.12382845961591288</v>
      </c>
      <c r="Y25" s="78">
        <v>0.17844564748608216</v>
      </c>
      <c r="Z25" s="78">
        <v>3.4646313491492033E-2</v>
      </c>
      <c r="AA25" s="78">
        <v>0</v>
      </c>
      <c r="AD25" s="78">
        <v>8</v>
      </c>
      <c r="AE25" s="78">
        <v>0.24895797341824885</v>
      </c>
      <c r="AF25" s="78">
        <v>0.12023232606520871</v>
      </c>
      <c r="AG25" s="78">
        <v>5.8280252389023283E-2</v>
      </c>
      <c r="AH25" s="78">
        <v>0.3154551611981054</v>
      </c>
    </row>
    <row r="27" spans="1:34" x14ac:dyDescent="0.25">
      <c r="A27" s="1" t="s">
        <v>169</v>
      </c>
      <c r="C27" s="76" t="s">
        <v>10</v>
      </c>
    </row>
    <row r="28" spans="1:34" x14ac:dyDescent="0.25">
      <c r="A28" s="79" t="s">
        <v>43</v>
      </c>
      <c r="B28" s="2" t="s">
        <v>47</v>
      </c>
      <c r="C28" s="2" t="s">
        <v>48</v>
      </c>
      <c r="D28" s="2" t="s">
        <v>49</v>
      </c>
      <c r="E28" s="2" t="s">
        <v>50</v>
      </c>
      <c r="F28" s="2" t="s">
        <v>51</v>
      </c>
      <c r="G28" s="2"/>
      <c r="I28" s="2" t="s">
        <v>47</v>
      </c>
      <c r="J28" s="2" t="s">
        <v>52</v>
      </c>
      <c r="K28" s="2" t="s">
        <v>49</v>
      </c>
      <c r="L28" s="2" t="s">
        <v>50</v>
      </c>
      <c r="M28" s="2" t="s">
        <v>51</v>
      </c>
      <c r="N28" s="2"/>
      <c r="P28" s="2" t="s">
        <v>47</v>
      </c>
      <c r="Q28" s="2" t="s">
        <v>52</v>
      </c>
      <c r="R28" s="2" t="s">
        <v>48</v>
      </c>
      <c r="S28" s="2" t="s">
        <v>50</v>
      </c>
      <c r="T28" s="2" t="s">
        <v>51</v>
      </c>
      <c r="W28" s="2" t="s">
        <v>47</v>
      </c>
      <c r="X28" s="2" t="s">
        <v>52</v>
      </c>
      <c r="Y28" s="2" t="s">
        <v>48</v>
      </c>
      <c r="Z28" s="2" t="s">
        <v>49</v>
      </c>
      <c r="AA28" s="2" t="s">
        <v>53</v>
      </c>
      <c r="AD28" s="2" t="s">
        <v>47</v>
      </c>
      <c r="AE28" s="2" t="s">
        <v>52</v>
      </c>
      <c r="AF28" s="2" t="s">
        <v>48</v>
      </c>
      <c r="AG28" s="2" t="s">
        <v>49</v>
      </c>
      <c r="AH28" s="2" t="s">
        <v>50</v>
      </c>
    </row>
    <row r="29" spans="1:34" x14ac:dyDescent="0.25">
      <c r="A29" s="2" t="s">
        <v>54</v>
      </c>
      <c r="B29" s="78">
        <v>0</v>
      </c>
      <c r="C29" s="78">
        <v>1</v>
      </c>
      <c r="D29" s="78">
        <v>1</v>
      </c>
      <c r="E29" s="78">
        <v>1</v>
      </c>
      <c r="F29" s="78">
        <v>1</v>
      </c>
      <c r="H29" s="2" t="s">
        <v>55</v>
      </c>
      <c r="I29" s="78">
        <v>0</v>
      </c>
      <c r="J29" s="78">
        <v>1</v>
      </c>
      <c r="K29" s="78">
        <v>1</v>
      </c>
      <c r="L29" s="78">
        <v>1</v>
      </c>
      <c r="M29" s="78">
        <v>1</v>
      </c>
      <c r="O29" s="2" t="s">
        <v>56</v>
      </c>
      <c r="P29" s="78">
        <v>0</v>
      </c>
      <c r="Q29" s="78">
        <v>1</v>
      </c>
      <c r="R29" s="78">
        <v>1</v>
      </c>
      <c r="S29" s="78">
        <v>1</v>
      </c>
      <c r="T29" s="78">
        <v>1</v>
      </c>
      <c r="V29" s="2" t="s">
        <v>57</v>
      </c>
      <c r="W29" s="78">
        <v>0</v>
      </c>
      <c r="X29" s="78">
        <v>1</v>
      </c>
      <c r="Y29" s="78">
        <v>1</v>
      </c>
      <c r="Z29" s="78">
        <v>1</v>
      </c>
      <c r="AA29" s="78">
        <v>1</v>
      </c>
      <c r="AC29" s="2" t="s">
        <v>58</v>
      </c>
      <c r="AD29" s="78">
        <v>0</v>
      </c>
      <c r="AE29" s="78">
        <v>1</v>
      </c>
      <c r="AF29" s="78">
        <v>1</v>
      </c>
      <c r="AG29" s="78">
        <v>1</v>
      </c>
      <c r="AH29" s="78">
        <v>1</v>
      </c>
    </row>
    <row r="30" spans="1:34" x14ac:dyDescent="0.25">
      <c r="B30" s="78">
        <v>0.1</v>
      </c>
      <c r="C30" s="78">
        <v>0.96010372593895943</v>
      </c>
      <c r="D30" s="78">
        <v>0.98162585018892856</v>
      </c>
      <c r="E30" s="78">
        <v>0.96942802836017994</v>
      </c>
      <c r="F30" s="78">
        <v>0.93248955520951293</v>
      </c>
      <c r="I30" s="78">
        <v>0.1</v>
      </c>
      <c r="J30" s="78">
        <v>0.91909137068973301</v>
      </c>
      <c r="K30" s="78">
        <v>0.93917661679327025</v>
      </c>
      <c r="L30" s="78">
        <v>0.94423001495099146</v>
      </c>
      <c r="M30" s="78">
        <v>0.98872453974456131</v>
      </c>
      <c r="P30" s="78">
        <v>0.1</v>
      </c>
      <c r="Q30" s="78">
        <v>0.85460854147332443</v>
      </c>
      <c r="R30" s="78">
        <v>0.91067615836706672</v>
      </c>
      <c r="S30" s="78">
        <v>0.85225237448373736</v>
      </c>
      <c r="T30" s="78">
        <v>0.73955070696890834</v>
      </c>
      <c r="W30" s="78">
        <v>0.1</v>
      </c>
      <c r="X30" s="78">
        <v>0.92466177987106013</v>
      </c>
      <c r="Y30" s="78">
        <v>0.93827818009167874</v>
      </c>
      <c r="Z30" s="78">
        <v>0.93642158745246762</v>
      </c>
      <c r="AA30" s="78">
        <v>0.93798240670161148</v>
      </c>
      <c r="AD30" s="78">
        <v>0.1</v>
      </c>
      <c r="AE30" s="78">
        <v>0.93846178346829012</v>
      </c>
      <c r="AF30" s="78">
        <v>0.97909477303939652</v>
      </c>
      <c r="AG30" s="78">
        <v>0.94527823107279774</v>
      </c>
      <c r="AH30" s="78">
        <v>0.96314409854995198</v>
      </c>
    </row>
    <row r="31" spans="1:34" x14ac:dyDescent="0.25">
      <c r="B31" s="78">
        <v>1</v>
      </c>
      <c r="C31" s="78">
        <v>0.46189619469529541</v>
      </c>
      <c r="D31" s="78">
        <v>0.46773699402100838</v>
      </c>
      <c r="E31" s="78">
        <v>0.5298915478477183</v>
      </c>
      <c r="F31" s="78">
        <v>0.48775482609061216</v>
      </c>
      <c r="I31" s="78">
        <v>1</v>
      </c>
      <c r="J31" s="78">
        <v>0.40364138348045636</v>
      </c>
      <c r="K31" s="78">
        <v>0.37166157895787677</v>
      </c>
      <c r="L31" s="78">
        <v>0.41802720307268088</v>
      </c>
      <c r="M31" s="78">
        <v>0.41889527378296509</v>
      </c>
      <c r="P31" s="78">
        <v>1</v>
      </c>
      <c r="Q31" s="78">
        <v>0.31619789134804543</v>
      </c>
      <c r="R31" s="78">
        <v>0.34663211266758626</v>
      </c>
      <c r="S31" s="78">
        <v>0.31818127793422885</v>
      </c>
      <c r="T31" s="78">
        <v>0.28472681424980573</v>
      </c>
      <c r="W31" s="78">
        <v>1</v>
      </c>
      <c r="X31" s="78">
        <v>0.47385370537232163</v>
      </c>
      <c r="Y31" s="78">
        <v>0.43065425805404312</v>
      </c>
      <c r="Z31" s="78">
        <v>0.38956613493131048</v>
      </c>
      <c r="AA31" s="78">
        <v>0.46755098302539666</v>
      </c>
      <c r="AD31" s="78">
        <v>1</v>
      </c>
      <c r="AE31" s="78">
        <v>0.40326828418441468</v>
      </c>
      <c r="AF31" s="78">
        <v>0.39189850559238343</v>
      </c>
      <c r="AG31" s="78">
        <v>0.39573739502909705</v>
      </c>
      <c r="AH31" s="78">
        <v>0.40557520325992297</v>
      </c>
    </row>
    <row r="32" spans="1:34" x14ac:dyDescent="0.25">
      <c r="B32" s="78">
        <v>3</v>
      </c>
      <c r="C32" s="78">
        <v>0.14364424691192315</v>
      </c>
      <c r="D32" s="78">
        <v>0.14704743767671244</v>
      </c>
      <c r="E32" s="78">
        <v>0.20130818441981244</v>
      </c>
      <c r="F32" s="78">
        <v>0.1531430998987604</v>
      </c>
      <c r="I32" s="78">
        <v>3</v>
      </c>
      <c r="J32" s="78">
        <v>0.12763552228609953</v>
      </c>
      <c r="K32" s="78">
        <v>0.12835288499259911</v>
      </c>
      <c r="L32" s="78">
        <v>0.11857881807480301</v>
      </c>
      <c r="M32" s="78">
        <v>0.15333067233438941</v>
      </c>
      <c r="P32" s="78">
        <v>3</v>
      </c>
      <c r="Q32" s="78">
        <v>7.6091632930824452E-2</v>
      </c>
      <c r="R32" s="78">
        <v>9.3237915183588482E-2</v>
      </c>
      <c r="S32" s="78">
        <v>0.10711080326787621</v>
      </c>
      <c r="T32" s="78">
        <v>9.7220191394223471E-2</v>
      </c>
      <c r="W32" s="78">
        <v>3</v>
      </c>
      <c r="X32" s="78">
        <v>0.17050629920618324</v>
      </c>
      <c r="Y32" s="78">
        <v>9.9438120740523536E-2</v>
      </c>
      <c r="Z32" s="78">
        <v>0.11569983345167847</v>
      </c>
      <c r="AA32" s="78">
        <v>0.12543001517481805</v>
      </c>
      <c r="AD32" s="78">
        <v>3</v>
      </c>
      <c r="AE32" s="78">
        <v>0.16302025387710412</v>
      </c>
      <c r="AF32" s="78">
        <v>0.13584338479488769</v>
      </c>
      <c r="AG32" s="78">
        <v>0.10418941800210435</v>
      </c>
      <c r="AH32" s="78">
        <v>0.2045786475391628</v>
      </c>
    </row>
    <row r="33" spans="1:34" x14ac:dyDescent="0.25">
      <c r="B33" s="78">
        <v>8</v>
      </c>
      <c r="C33" s="78">
        <v>0.21481258493454666</v>
      </c>
      <c r="D33" s="78">
        <v>0</v>
      </c>
      <c r="E33" s="78">
        <v>8.5748386995665019E-2</v>
      </c>
      <c r="F33" s="78">
        <v>2.7825502445909714E-2</v>
      </c>
      <c r="I33" s="78">
        <v>8</v>
      </c>
      <c r="J33" s="78">
        <v>1.4217650530422303E-2</v>
      </c>
      <c r="K33" s="78">
        <v>3.8039330678047593E-2</v>
      </c>
      <c r="L33" s="78">
        <v>2.3506646215473596E-2</v>
      </c>
      <c r="M33" s="78">
        <v>2.8274308563615323E-2</v>
      </c>
      <c r="P33" s="78">
        <v>8</v>
      </c>
      <c r="Q33" s="78">
        <v>7.4168518064689788E-3</v>
      </c>
      <c r="R33" s="78">
        <v>3.0481984436918904E-2</v>
      </c>
      <c r="S33" s="78">
        <v>1.2485398728403457E-2</v>
      </c>
      <c r="T33" s="78">
        <v>1.9779905317018724E-3</v>
      </c>
      <c r="W33" s="78">
        <v>8</v>
      </c>
      <c r="X33" s="78">
        <v>2.5595364793621581E-2</v>
      </c>
      <c r="Y33" s="78">
        <v>1.7678802194066423E-2</v>
      </c>
      <c r="Z33" s="78">
        <v>4.1241594013830769E-2</v>
      </c>
      <c r="AA33" s="78">
        <v>5.4123128960216323E-2</v>
      </c>
      <c r="AD33" s="78">
        <v>8</v>
      </c>
      <c r="AE33" s="78">
        <v>4.93669686071187E-2</v>
      </c>
      <c r="AF33" s="78">
        <v>0</v>
      </c>
      <c r="AG33" s="78">
        <v>9.2615365737384447E-3</v>
      </c>
      <c r="AH33" s="78">
        <v>5.1036231574615773E-2</v>
      </c>
    </row>
    <row r="35" spans="1:34" x14ac:dyDescent="0.25">
      <c r="A35" s="79" t="s">
        <v>64</v>
      </c>
      <c r="B35" s="2" t="s">
        <v>47</v>
      </c>
      <c r="C35" s="2" t="s">
        <v>65</v>
      </c>
      <c r="D35" s="2" t="s">
        <v>66</v>
      </c>
      <c r="E35" s="2" t="s">
        <v>67</v>
      </c>
      <c r="F35" s="2" t="s">
        <v>68</v>
      </c>
      <c r="I35" s="2" t="s">
        <v>47</v>
      </c>
      <c r="J35" s="2" t="s">
        <v>54</v>
      </c>
      <c r="K35" s="2" t="s">
        <v>65</v>
      </c>
      <c r="L35" s="2" t="s">
        <v>66</v>
      </c>
      <c r="M35" s="2" t="s">
        <v>68</v>
      </c>
      <c r="P35" s="2" t="s">
        <v>47</v>
      </c>
      <c r="Q35" s="2" t="s">
        <v>54</v>
      </c>
      <c r="R35" s="2" t="s">
        <v>65</v>
      </c>
      <c r="S35" s="2" t="s">
        <v>67</v>
      </c>
      <c r="T35" s="2" t="s">
        <v>68</v>
      </c>
      <c r="W35" s="2" t="s">
        <v>47</v>
      </c>
      <c r="X35" s="2" t="s">
        <v>54</v>
      </c>
      <c r="Y35" s="2" t="s">
        <v>66</v>
      </c>
      <c r="Z35" s="2" t="s">
        <v>67</v>
      </c>
      <c r="AA35" s="2" t="s">
        <v>68</v>
      </c>
      <c r="AD35" s="2" t="s">
        <v>47</v>
      </c>
      <c r="AE35" s="2" t="s">
        <v>54</v>
      </c>
      <c r="AF35" s="2" t="s">
        <v>65</v>
      </c>
      <c r="AG35" s="2" t="s">
        <v>66</v>
      </c>
      <c r="AH35" s="2" t="s">
        <v>67</v>
      </c>
    </row>
    <row r="36" spans="1:34" x14ac:dyDescent="0.25">
      <c r="A36" s="2" t="s">
        <v>54</v>
      </c>
      <c r="B36" s="78">
        <v>0</v>
      </c>
      <c r="C36" s="78">
        <v>1</v>
      </c>
      <c r="D36" s="78">
        <v>1</v>
      </c>
      <c r="E36" s="78">
        <v>1</v>
      </c>
      <c r="F36" s="78">
        <v>1</v>
      </c>
      <c r="H36" s="2" t="s">
        <v>67</v>
      </c>
      <c r="I36" s="78">
        <v>0</v>
      </c>
      <c r="J36" s="78">
        <v>1</v>
      </c>
      <c r="K36" s="78">
        <v>1</v>
      </c>
      <c r="L36" s="78">
        <v>1</v>
      </c>
      <c r="M36" s="78">
        <v>1</v>
      </c>
      <c r="O36" s="2" t="s">
        <v>66</v>
      </c>
      <c r="P36" s="78">
        <v>0</v>
      </c>
      <c r="Q36" s="78">
        <v>1</v>
      </c>
      <c r="R36" s="78">
        <v>1</v>
      </c>
      <c r="S36" s="78">
        <v>1</v>
      </c>
      <c r="T36" s="78">
        <v>1</v>
      </c>
      <c r="V36" s="2" t="s">
        <v>65</v>
      </c>
      <c r="W36" s="78">
        <v>0</v>
      </c>
      <c r="X36" s="78">
        <v>1</v>
      </c>
      <c r="Y36" s="78">
        <v>1</v>
      </c>
      <c r="Z36" s="78">
        <v>1</v>
      </c>
      <c r="AA36" s="78">
        <v>1</v>
      </c>
      <c r="AC36" s="2" t="s">
        <v>68</v>
      </c>
      <c r="AD36" s="78">
        <v>0</v>
      </c>
      <c r="AE36" s="78">
        <v>1</v>
      </c>
      <c r="AF36" s="78">
        <v>1</v>
      </c>
      <c r="AG36" s="78">
        <v>1</v>
      </c>
      <c r="AH36" s="78">
        <v>1</v>
      </c>
    </row>
    <row r="37" spans="1:34" x14ac:dyDescent="0.25">
      <c r="B37" s="78">
        <v>0.1</v>
      </c>
      <c r="C37" s="78">
        <v>0.93515073231434387</v>
      </c>
      <c r="D37" s="78">
        <v>0.71058627874259428</v>
      </c>
      <c r="E37" s="78">
        <v>0.96291693193180206</v>
      </c>
      <c r="F37" s="78">
        <v>0.9509099468951725</v>
      </c>
      <c r="I37" s="78">
        <v>0.1</v>
      </c>
      <c r="J37" s="78">
        <v>0.74941475638204047</v>
      </c>
      <c r="K37" s="78">
        <v>0.84856473030530799</v>
      </c>
      <c r="L37" s="78">
        <v>0.65522798383854586</v>
      </c>
      <c r="M37" s="78">
        <v>0.77036117198186538</v>
      </c>
      <c r="P37" s="78">
        <v>0.1</v>
      </c>
      <c r="Q37" s="78">
        <v>0.93660892408257201</v>
      </c>
      <c r="R37" s="78">
        <v>0.99980000000000002</v>
      </c>
      <c r="S37" s="78">
        <v>0.99950000000000006</v>
      </c>
      <c r="T37" s="78">
        <v>0.97230809460069034</v>
      </c>
      <c r="W37" s="78">
        <v>0.1</v>
      </c>
      <c r="X37" s="78">
        <v>0.89966652753770138</v>
      </c>
      <c r="Y37" s="78">
        <v>0.90454507798403339</v>
      </c>
      <c r="AA37" s="78">
        <v>0.9797337348254932</v>
      </c>
      <c r="AD37" s="78">
        <v>0.1</v>
      </c>
      <c r="AE37" s="78">
        <v>0.92517987652869715</v>
      </c>
      <c r="AF37" s="78">
        <v>0.99264594626931613</v>
      </c>
      <c r="AG37" s="78">
        <v>0.87420092124660465</v>
      </c>
      <c r="AH37" s="78">
        <v>0.91390945486895581</v>
      </c>
    </row>
    <row r="38" spans="1:34" x14ac:dyDescent="0.25">
      <c r="B38" s="78">
        <v>1</v>
      </c>
      <c r="C38" s="78">
        <v>0.63824050270981081</v>
      </c>
      <c r="D38" s="78">
        <v>0.5126983483788623</v>
      </c>
      <c r="E38" s="78">
        <v>0.48303770822897352</v>
      </c>
      <c r="F38" s="78">
        <v>0.72047470875156761</v>
      </c>
      <c r="I38" s="78">
        <v>1</v>
      </c>
      <c r="J38" s="78">
        <v>0.35982067958007025</v>
      </c>
      <c r="K38" s="78">
        <v>0.57713196606893591</v>
      </c>
      <c r="L38" s="78">
        <v>0.75492621410409488</v>
      </c>
      <c r="M38" s="78">
        <v>0.58901747359175061</v>
      </c>
      <c r="P38" s="78">
        <v>1</v>
      </c>
      <c r="Q38" s="78">
        <v>0.30175656071087664</v>
      </c>
      <c r="R38" s="78">
        <v>0.60246068749086079</v>
      </c>
      <c r="S38" s="78">
        <v>0.5172367319063752</v>
      </c>
      <c r="T38" s="78">
        <v>0.51792496962932222</v>
      </c>
      <c r="W38" s="78">
        <v>1</v>
      </c>
      <c r="X38" s="78">
        <v>0.65392507577429637</v>
      </c>
      <c r="Y38" s="78">
        <v>0.66354016596990562</v>
      </c>
      <c r="Z38" s="78">
        <v>0.77335378513761288</v>
      </c>
      <c r="AA38" s="78">
        <v>0.71859785976226609</v>
      </c>
      <c r="AD38" s="78">
        <v>1</v>
      </c>
      <c r="AE38" s="78">
        <v>0.39281142454103618</v>
      </c>
      <c r="AF38" s="78">
        <v>0.52341711687666237</v>
      </c>
      <c r="AG38" s="78">
        <v>0.42123742217903704</v>
      </c>
      <c r="AH38" s="78">
        <v>0.18645035453975184</v>
      </c>
    </row>
    <row r="39" spans="1:34" x14ac:dyDescent="0.25">
      <c r="B39" s="78">
        <v>3</v>
      </c>
      <c r="C39" s="78">
        <v>0.49485351284541307</v>
      </c>
      <c r="D39" s="78">
        <v>0.23446943498647466</v>
      </c>
      <c r="E39" s="78">
        <v>0.27346845057886005</v>
      </c>
      <c r="F39" s="78">
        <v>0.48685126850856741</v>
      </c>
      <c r="I39" s="78">
        <v>3</v>
      </c>
      <c r="J39" s="78">
        <v>0.29558943796956605</v>
      </c>
      <c r="K39" s="78">
        <v>0.51018727943018716</v>
      </c>
      <c r="L39" s="78">
        <v>0.56131392940199365</v>
      </c>
      <c r="M39" s="78">
        <v>0.38588039316153294</v>
      </c>
      <c r="P39" s="78">
        <v>3</v>
      </c>
      <c r="Q39" s="78">
        <v>0.18869388804002535</v>
      </c>
      <c r="R39" s="78">
        <v>0.48876936098894302</v>
      </c>
      <c r="S39" s="78">
        <v>0.37656705185200734</v>
      </c>
      <c r="T39" s="78">
        <v>0.50838507578374403</v>
      </c>
      <c r="W39" s="78">
        <v>3</v>
      </c>
      <c r="X39" s="78">
        <v>0.49278078009829351</v>
      </c>
      <c r="Y39" s="78">
        <v>0.5086312972014384</v>
      </c>
      <c r="Z39" s="78">
        <v>0.67525526349581622</v>
      </c>
      <c r="AA39" s="78">
        <v>0.61016657709492494</v>
      </c>
      <c r="AD39" s="78">
        <v>3</v>
      </c>
      <c r="AE39" s="78">
        <v>0.3967093722258479</v>
      </c>
      <c r="AF39" s="78">
        <v>0.49453793636623011</v>
      </c>
      <c r="AG39" s="78">
        <v>0.33726056186359604</v>
      </c>
      <c r="AH39" s="78">
        <v>0.39009324761358183</v>
      </c>
    </row>
    <row r="40" spans="1:34" x14ac:dyDescent="0.25">
      <c r="B40" s="78">
        <v>8</v>
      </c>
      <c r="C40" s="78">
        <v>0.10880409866774518</v>
      </c>
      <c r="D40" s="78">
        <v>8.1009674117709957E-2</v>
      </c>
      <c r="E40" s="78">
        <v>9.7111432311987725E-2</v>
      </c>
      <c r="F40" s="78">
        <v>0.15257238832636297</v>
      </c>
      <c r="I40" s="78">
        <v>8</v>
      </c>
      <c r="J40" s="78">
        <v>6.9151599655321305E-2</v>
      </c>
      <c r="K40" s="78">
        <v>0.21993335480869039</v>
      </c>
      <c r="L40" s="78">
        <v>0.16530282681730318</v>
      </c>
      <c r="M40" s="78">
        <v>0.12890550444445462</v>
      </c>
      <c r="P40" s="78">
        <v>8</v>
      </c>
      <c r="Q40" s="78">
        <v>6.9368526334042571E-2</v>
      </c>
      <c r="R40" s="78">
        <v>0.16027506102156283</v>
      </c>
      <c r="S40" s="78">
        <v>7.9269077360925019E-2</v>
      </c>
      <c r="T40" s="78">
        <v>0.1294359129377248</v>
      </c>
      <c r="W40" s="78">
        <v>8</v>
      </c>
      <c r="X40" s="78">
        <v>0.10753264613822426</v>
      </c>
      <c r="Y40" s="78">
        <v>0.24761548756101293</v>
      </c>
      <c r="Z40" s="78">
        <v>0.23012091073854585</v>
      </c>
      <c r="AA40" s="78">
        <v>0.13825291635053111</v>
      </c>
      <c r="AD40" s="78">
        <v>8</v>
      </c>
      <c r="AE40" s="78">
        <v>0.13473328009663676</v>
      </c>
      <c r="AF40" s="78">
        <v>0.20167055120429256</v>
      </c>
      <c r="AG40" s="78">
        <v>0.10351949593552943</v>
      </c>
      <c r="AH40" s="78">
        <v>0.11399040048011407</v>
      </c>
    </row>
    <row r="43" spans="1:34" x14ac:dyDescent="0.25">
      <c r="A43" s="1" t="s">
        <v>168</v>
      </c>
      <c r="C43" s="76" t="s">
        <v>69</v>
      </c>
    </row>
    <row r="44" spans="1:34" x14ac:dyDescent="0.25">
      <c r="A44" s="79" t="s">
        <v>43</v>
      </c>
      <c r="B44" s="2" t="s">
        <v>47</v>
      </c>
      <c r="C44" s="2" t="s">
        <v>48</v>
      </c>
      <c r="D44" s="2" t="s">
        <v>49</v>
      </c>
      <c r="E44" s="2" t="s">
        <v>50</v>
      </c>
      <c r="F44" s="2" t="s">
        <v>51</v>
      </c>
      <c r="G44" s="2"/>
      <c r="I44" s="2" t="s">
        <v>47</v>
      </c>
      <c r="J44" s="2" t="s">
        <v>52</v>
      </c>
      <c r="K44" s="2" t="s">
        <v>49</v>
      </c>
      <c r="L44" s="2" t="s">
        <v>50</v>
      </c>
      <c r="M44" s="2" t="s">
        <v>51</v>
      </c>
      <c r="N44" s="2"/>
      <c r="P44" s="2" t="s">
        <v>47</v>
      </c>
      <c r="Q44" s="2" t="s">
        <v>52</v>
      </c>
      <c r="R44" s="2" t="s">
        <v>48</v>
      </c>
      <c r="S44" s="2" t="s">
        <v>50</v>
      </c>
      <c r="T44" s="2" t="s">
        <v>51</v>
      </c>
      <c r="W44" s="2" t="s">
        <v>47</v>
      </c>
      <c r="X44" s="2" t="s">
        <v>52</v>
      </c>
      <c r="Y44" s="2" t="s">
        <v>48</v>
      </c>
      <c r="Z44" s="2" t="s">
        <v>49</v>
      </c>
      <c r="AA44" s="2" t="s">
        <v>53</v>
      </c>
      <c r="AD44" s="2" t="s">
        <v>47</v>
      </c>
      <c r="AE44" s="2" t="s">
        <v>52</v>
      </c>
      <c r="AF44" s="2" t="s">
        <v>48</v>
      </c>
      <c r="AG44" s="2" t="s">
        <v>49</v>
      </c>
      <c r="AH44" s="2" t="s">
        <v>50</v>
      </c>
    </row>
    <row r="45" spans="1:34" x14ac:dyDescent="0.25">
      <c r="A45" s="2" t="s">
        <v>54</v>
      </c>
      <c r="B45" s="78">
        <v>0</v>
      </c>
      <c r="C45" s="78">
        <v>0.82516377279340625</v>
      </c>
      <c r="D45" s="78">
        <v>0.788407007235152</v>
      </c>
      <c r="E45" s="78">
        <v>0.83186387645409621</v>
      </c>
      <c r="F45" s="78">
        <v>0.94897227778194948</v>
      </c>
      <c r="H45" s="2" t="s">
        <v>55</v>
      </c>
      <c r="I45" s="78">
        <v>0</v>
      </c>
      <c r="J45" s="78">
        <v>0.98586411388261685</v>
      </c>
      <c r="K45" s="78">
        <v>1</v>
      </c>
      <c r="L45" s="78">
        <v>1</v>
      </c>
      <c r="M45" s="78">
        <v>1</v>
      </c>
      <c r="O45" s="2" t="s">
        <v>56</v>
      </c>
      <c r="P45" s="78">
        <v>0</v>
      </c>
      <c r="Q45" s="78">
        <v>0.93114182245711707</v>
      </c>
      <c r="R45" s="78">
        <v>1</v>
      </c>
      <c r="S45" s="78">
        <v>1</v>
      </c>
      <c r="T45" s="78">
        <v>1</v>
      </c>
      <c r="V45" s="2" t="s">
        <v>57</v>
      </c>
      <c r="W45" s="78">
        <v>0</v>
      </c>
      <c r="X45" s="78">
        <v>0.71483476651000311</v>
      </c>
      <c r="Y45" s="78">
        <v>0.78631562061633298</v>
      </c>
      <c r="Z45" s="78">
        <v>0.91288745346072764</v>
      </c>
      <c r="AA45" s="78">
        <v>0.8638591246242675</v>
      </c>
      <c r="AC45" s="2" t="s">
        <v>58</v>
      </c>
      <c r="AD45" s="78">
        <v>0</v>
      </c>
      <c r="AE45" s="78">
        <v>1</v>
      </c>
      <c r="AF45" s="78">
        <v>1</v>
      </c>
      <c r="AG45" s="78">
        <v>1</v>
      </c>
      <c r="AH45" s="78">
        <v>1</v>
      </c>
    </row>
    <row r="46" spans="1:34" x14ac:dyDescent="0.25">
      <c r="B46" s="78">
        <v>0.1</v>
      </c>
      <c r="C46" s="78">
        <v>1</v>
      </c>
      <c r="D46" s="78">
        <v>1</v>
      </c>
      <c r="E46" s="78">
        <v>1</v>
      </c>
      <c r="F46" s="78">
        <v>1</v>
      </c>
      <c r="I46" s="78">
        <v>0.1</v>
      </c>
      <c r="J46" s="78">
        <v>1</v>
      </c>
      <c r="K46" s="78">
        <v>0.95897259105614951</v>
      </c>
      <c r="L46" s="78">
        <v>0.86374684726811779</v>
      </c>
      <c r="M46" s="78">
        <v>0.82100349579353926</v>
      </c>
      <c r="P46" s="78">
        <v>0.1</v>
      </c>
      <c r="Q46" s="78">
        <v>1</v>
      </c>
      <c r="R46" s="78">
        <v>0.73385979591507444</v>
      </c>
      <c r="S46" s="78">
        <v>0.81398275995658831</v>
      </c>
      <c r="T46" s="78">
        <v>0.88007060547525473</v>
      </c>
      <c r="W46" s="78">
        <v>0.1</v>
      </c>
      <c r="X46" s="78">
        <v>1</v>
      </c>
      <c r="Y46" s="78">
        <v>1</v>
      </c>
      <c r="Z46" s="78">
        <v>1</v>
      </c>
      <c r="AA46" s="78">
        <v>1</v>
      </c>
      <c r="AD46" s="78">
        <v>0.1</v>
      </c>
      <c r="AF46" s="78">
        <v>0.90523035900299198</v>
      </c>
      <c r="AH46" s="78">
        <v>0.92577403742703646</v>
      </c>
    </row>
    <row r="47" spans="1:34" x14ac:dyDescent="0.25">
      <c r="B47" s="78">
        <v>1</v>
      </c>
      <c r="C47" s="78">
        <v>0.54962098336962628</v>
      </c>
      <c r="D47" s="78">
        <v>0.49460511876307001</v>
      </c>
      <c r="E47" s="78">
        <v>0.67108474418748743</v>
      </c>
      <c r="F47" s="78">
        <v>0.7015454560253146</v>
      </c>
      <c r="I47" s="78">
        <v>1</v>
      </c>
      <c r="J47" s="78">
        <v>0.46475623654220988</v>
      </c>
      <c r="K47" s="78">
        <v>0.54353594153828955</v>
      </c>
      <c r="L47" s="78">
        <v>0.47033376175983949</v>
      </c>
      <c r="M47" s="78">
        <v>0.21710204653092521</v>
      </c>
      <c r="P47" s="78">
        <v>1</v>
      </c>
      <c r="Q47" s="78">
        <v>0.25352018944414556</v>
      </c>
      <c r="R47" s="78">
        <v>0.39659950657578807</v>
      </c>
      <c r="S47" s="78">
        <v>0.29442936041487072</v>
      </c>
      <c r="T47" s="78">
        <v>5.5421558625799158E-2</v>
      </c>
      <c r="W47" s="78">
        <v>1</v>
      </c>
      <c r="X47" s="78">
        <v>0.57189140884078182</v>
      </c>
      <c r="Y47" s="78">
        <v>0.44270233556662147</v>
      </c>
      <c r="Z47" s="78">
        <v>0.59817046991047795</v>
      </c>
      <c r="AA47" s="78">
        <v>0.53454036286573103</v>
      </c>
      <c r="AD47" s="78">
        <v>1</v>
      </c>
      <c r="AE47" s="78">
        <v>0.92102963622194656</v>
      </c>
      <c r="AF47" s="78">
        <v>0.7783024929114537</v>
      </c>
      <c r="AG47" s="78">
        <v>0.58796116778150365</v>
      </c>
      <c r="AH47" s="78">
        <v>0.85962299723686142</v>
      </c>
    </row>
    <row r="48" spans="1:34" x14ac:dyDescent="0.25">
      <c r="B48" s="78">
        <v>3</v>
      </c>
      <c r="C48" s="78">
        <v>0.17681468095054406</v>
      </c>
      <c r="D48" s="78">
        <v>0.12109310783993212</v>
      </c>
      <c r="E48" s="78">
        <v>0.30463715361142518</v>
      </c>
      <c r="F48" s="78">
        <v>0.54902967248262802</v>
      </c>
      <c r="I48" s="78">
        <v>3</v>
      </c>
      <c r="J48" s="78">
        <v>0.28013073001465011</v>
      </c>
      <c r="K48" s="78">
        <v>0.16395625692534177</v>
      </c>
      <c r="L48" s="78">
        <v>0.31582714316848709</v>
      </c>
      <c r="M48" s="78">
        <v>0.69271322398074786</v>
      </c>
      <c r="P48" s="78">
        <v>3</v>
      </c>
      <c r="Q48" s="78">
        <v>1.9822867505559651E-2</v>
      </c>
      <c r="R48" s="78">
        <v>3.1081038511214222E-2</v>
      </c>
      <c r="S48" s="78">
        <v>8.7678608486080584E-2</v>
      </c>
      <c r="T48" s="78">
        <v>1.3693395548419441E-2</v>
      </c>
      <c r="W48" s="78">
        <v>3</v>
      </c>
      <c r="X48" s="78">
        <v>0.19015304063360147</v>
      </c>
      <c r="Y48" s="78">
        <v>0.13949506981443116</v>
      </c>
      <c r="Z48" s="78">
        <v>7.0289200325534595E-2</v>
      </c>
      <c r="AA48" s="78">
        <v>0.4499309354929395</v>
      </c>
      <c r="AD48" s="78">
        <v>3</v>
      </c>
      <c r="AE48" s="78">
        <v>0.49758699424675179</v>
      </c>
      <c r="AF48" s="78">
        <v>0.35717891836642846</v>
      </c>
      <c r="AG48" s="78">
        <v>0.15713008933943709</v>
      </c>
      <c r="AH48" s="78">
        <v>0.54403397738256665</v>
      </c>
    </row>
    <row r="49" spans="1:34" x14ac:dyDescent="0.25">
      <c r="B49" s="78">
        <v>8</v>
      </c>
      <c r="C49" s="78">
        <v>4.2173168815364953E-2</v>
      </c>
      <c r="D49" s="78">
        <v>2.44840076650552E-2</v>
      </c>
      <c r="E49" s="78">
        <v>0.11570539816292073</v>
      </c>
      <c r="F49" s="78">
        <v>0.25675122889248181</v>
      </c>
      <c r="I49" s="78">
        <v>8</v>
      </c>
      <c r="J49" s="78">
        <v>0.11975465115619781</v>
      </c>
      <c r="K49" s="78">
        <v>4.74252421450677E-2</v>
      </c>
      <c r="L49" s="78">
        <v>5.4503185631084729E-2</v>
      </c>
      <c r="M49" s="78">
        <v>3.1675627890406982E-2</v>
      </c>
      <c r="P49" s="78">
        <v>8</v>
      </c>
      <c r="Q49" s="78">
        <v>1.5435727080641301E-2</v>
      </c>
      <c r="R49" s="78">
        <v>4.7172261292015391E-2</v>
      </c>
      <c r="S49" s="78">
        <v>1.34900169973022E-2</v>
      </c>
      <c r="T49" s="78">
        <v>2.2621622663866754E-2</v>
      </c>
      <c r="W49" s="78">
        <v>8</v>
      </c>
      <c r="X49" s="78">
        <v>0.13802817916452242</v>
      </c>
      <c r="Y49" s="78">
        <v>5.0371349290592539E-2</v>
      </c>
      <c r="Z49" s="78">
        <v>3.1568371878424401E-2</v>
      </c>
      <c r="AA49" s="78">
        <v>0.23951271904216134</v>
      </c>
      <c r="AD49" s="78">
        <v>8</v>
      </c>
      <c r="AE49" s="78">
        <v>0.37513699124946781</v>
      </c>
      <c r="AF49" s="78">
        <v>5.8518576981254414E-2</v>
      </c>
      <c r="AG49" s="78">
        <v>7.8705095409170395E-2</v>
      </c>
      <c r="AH49" s="78">
        <v>0.26168766629210027</v>
      </c>
    </row>
    <row r="51" spans="1:34" x14ac:dyDescent="0.25">
      <c r="A51" s="79"/>
    </row>
    <row r="52" spans="1:34" x14ac:dyDescent="0.25">
      <c r="A52" s="79" t="s">
        <v>59</v>
      </c>
      <c r="B52" s="2" t="s">
        <v>47</v>
      </c>
      <c r="C52" s="2" t="s">
        <v>60</v>
      </c>
      <c r="D52" s="2" t="s">
        <v>61</v>
      </c>
      <c r="E52" s="2" t="s">
        <v>62</v>
      </c>
      <c r="I52" s="2" t="s">
        <v>47</v>
      </c>
      <c r="J52" s="2" t="s">
        <v>63</v>
      </c>
      <c r="K52" s="2" t="s">
        <v>60</v>
      </c>
      <c r="L52" s="2" t="s">
        <v>62</v>
      </c>
      <c r="P52" s="2" t="s">
        <v>47</v>
      </c>
      <c r="Q52" s="2" t="s">
        <v>63</v>
      </c>
      <c r="R52" s="2" t="s">
        <v>61</v>
      </c>
      <c r="S52" s="2" t="s">
        <v>62</v>
      </c>
      <c r="W52" s="2" t="s">
        <v>47</v>
      </c>
      <c r="X52" s="2" t="s">
        <v>63</v>
      </c>
      <c r="Y52" s="2" t="s">
        <v>60</v>
      </c>
      <c r="Z52" s="2" t="s">
        <v>61</v>
      </c>
    </row>
    <row r="53" spans="1:34" x14ac:dyDescent="0.25">
      <c r="A53" s="2" t="s">
        <v>63</v>
      </c>
      <c r="B53" s="78">
        <v>0</v>
      </c>
      <c r="C53" s="78">
        <v>1</v>
      </c>
      <c r="D53" s="78">
        <v>1</v>
      </c>
      <c r="E53" s="78">
        <v>1</v>
      </c>
      <c r="H53" s="2" t="s">
        <v>61</v>
      </c>
      <c r="I53" s="78">
        <v>0</v>
      </c>
      <c r="O53" s="2" t="s">
        <v>60</v>
      </c>
      <c r="P53" s="78">
        <v>0</v>
      </c>
      <c r="Q53" s="78">
        <v>0.78888471468231158</v>
      </c>
      <c r="R53" s="78">
        <v>0.85075800953843239</v>
      </c>
      <c r="S53" s="78">
        <v>0.86995626376840629</v>
      </c>
      <c r="V53" s="2" t="s">
        <v>62</v>
      </c>
      <c r="W53" s="78">
        <v>0</v>
      </c>
      <c r="X53" s="78">
        <v>1</v>
      </c>
      <c r="Y53" s="78">
        <v>1</v>
      </c>
      <c r="Z53" s="78">
        <v>1</v>
      </c>
    </row>
    <row r="54" spans="1:34" x14ac:dyDescent="0.25">
      <c r="B54" s="78">
        <v>0.1</v>
      </c>
      <c r="C54" s="78">
        <v>0.98243129417285457</v>
      </c>
      <c r="D54" s="78">
        <v>0.96128717639347916</v>
      </c>
      <c r="E54" s="78">
        <v>0.70324821735895482</v>
      </c>
      <c r="I54" s="78">
        <v>0.1</v>
      </c>
      <c r="J54" s="78">
        <v>1</v>
      </c>
      <c r="K54" s="78">
        <v>1</v>
      </c>
      <c r="L54" s="78">
        <v>1</v>
      </c>
      <c r="P54" s="78">
        <v>0.1</v>
      </c>
      <c r="Q54" s="78">
        <v>1</v>
      </c>
      <c r="R54" s="78">
        <v>1</v>
      </c>
      <c r="S54" s="78">
        <v>1</v>
      </c>
      <c r="W54" s="78">
        <v>0.1</v>
      </c>
      <c r="X54" s="78">
        <v>0.77154470882025639</v>
      </c>
      <c r="Y54" s="78">
        <v>0.83316189582068068</v>
      </c>
      <c r="Z54" s="78">
        <v>0.6370082891297516</v>
      </c>
    </row>
    <row r="55" spans="1:34" x14ac:dyDescent="0.25">
      <c r="B55" s="78">
        <v>1</v>
      </c>
      <c r="C55" s="78">
        <v>1</v>
      </c>
      <c r="D55" s="78">
        <v>0.93298232842597639</v>
      </c>
      <c r="E55" s="78">
        <v>0.76818263269087173</v>
      </c>
      <c r="I55" s="78">
        <v>1</v>
      </c>
      <c r="J55" s="78">
        <v>0.89785887996876834</v>
      </c>
      <c r="K55" s="78">
        <v>0.892141038263082</v>
      </c>
      <c r="L55" s="78">
        <v>0.64066733441772494</v>
      </c>
      <c r="P55" s="78">
        <v>1</v>
      </c>
      <c r="Q55" s="78">
        <v>0.99484276110562331</v>
      </c>
      <c r="R55" s="78">
        <v>0.95240568888470223</v>
      </c>
      <c r="S55" s="78">
        <v>0.92424249408406389</v>
      </c>
      <c r="W55" s="78">
        <v>1</v>
      </c>
      <c r="X55" s="78">
        <v>0.76884080842941593</v>
      </c>
      <c r="Y55" s="78">
        <v>0.83403616073275622</v>
      </c>
      <c r="Z55" s="78">
        <v>0.57187443128756432</v>
      </c>
    </row>
    <row r="56" spans="1:34" x14ac:dyDescent="0.25">
      <c r="B56" s="78">
        <v>3</v>
      </c>
      <c r="C56" s="78">
        <v>0.55924694936168273</v>
      </c>
      <c r="D56" s="78">
        <v>0.30806860321530949</v>
      </c>
      <c r="E56" s="78">
        <v>0.47384854511933294</v>
      </c>
      <c r="I56" s="78">
        <v>3</v>
      </c>
      <c r="J56" s="78">
        <v>0.62923939838370124</v>
      </c>
      <c r="K56" s="78">
        <v>0.6464514122812407</v>
      </c>
      <c r="L56" s="78">
        <v>0.41793415501621234</v>
      </c>
      <c r="P56" s="78">
        <v>3</v>
      </c>
      <c r="Q56" s="78">
        <v>0.71782282853572965</v>
      </c>
      <c r="R56" s="78">
        <v>0.71738987167048718</v>
      </c>
      <c r="S56" s="78">
        <v>0.6790519639957967</v>
      </c>
      <c r="W56" s="78">
        <v>3</v>
      </c>
      <c r="X56" s="78">
        <v>0.46040590464570663</v>
      </c>
      <c r="Y56" s="78">
        <v>0.53928185236282911</v>
      </c>
      <c r="Z56" s="78">
        <v>0.30957037124051123</v>
      </c>
    </row>
    <row r="57" spans="1:34" x14ac:dyDescent="0.25">
      <c r="B57" s="78">
        <v>8</v>
      </c>
      <c r="C57" s="78">
        <v>0.35339418686499541</v>
      </c>
      <c r="D57" s="78">
        <v>0.2924246538774779</v>
      </c>
      <c r="E57" s="78">
        <v>0.21845163485753838</v>
      </c>
      <c r="I57" s="78">
        <v>8</v>
      </c>
      <c r="J57" s="78">
        <v>0.20169622345679197</v>
      </c>
      <c r="K57" s="78">
        <v>0.20418626007257104</v>
      </c>
      <c r="L57" s="78">
        <v>0.12365495399780758</v>
      </c>
      <c r="P57" s="78">
        <v>8</v>
      </c>
      <c r="Q57" s="78">
        <v>0.27271943290536382</v>
      </c>
      <c r="R57" s="78">
        <v>0.25881479834409643</v>
      </c>
      <c r="S57" s="78">
        <v>0.26460248862524133</v>
      </c>
      <c r="W57" s="78">
        <v>8</v>
      </c>
      <c r="X57" s="78">
        <v>0.17275136310749692</v>
      </c>
      <c r="Y57" s="78">
        <v>0.19033226255121288</v>
      </c>
      <c r="Z57" s="78">
        <v>0.11673957471605689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79"/>
  <sheetViews>
    <sheetView topLeftCell="A181" workbookViewId="0">
      <selection activeCell="A154" sqref="A154"/>
    </sheetView>
  </sheetViews>
  <sheetFormatPr defaultRowHeight="15.75" x14ac:dyDescent="0.25"/>
  <cols>
    <col min="1" max="1" width="11.5703125" style="78" customWidth="1"/>
    <col min="2" max="5" width="9.140625" style="78"/>
    <col min="6" max="6" width="13.5703125" style="78" customWidth="1"/>
    <col min="7" max="16384" width="9.140625" style="78"/>
  </cols>
  <sheetData>
    <row r="1" spans="1:14" x14ac:dyDescent="0.25">
      <c r="A1" s="1" t="s">
        <v>171</v>
      </c>
      <c r="B1" s="2"/>
      <c r="C1" s="2"/>
      <c r="D1" s="2"/>
      <c r="E1" s="2"/>
      <c r="F1" s="2"/>
      <c r="G1" s="2"/>
      <c r="H1" s="2"/>
    </row>
    <row r="3" spans="1:14" x14ac:dyDescent="0.25">
      <c r="A3" s="1" t="s">
        <v>172</v>
      </c>
    </row>
    <row r="4" spans="1:14" x14ac:dyDescent="0.25">
      <c r="A4" s="79" t="s">
        <v>43</v>
      </c>
      <c r="B4" s="2" t="s">
        <v>70</v>
      </c>
      <c r="C4" s="2" t="s">
        <v>71</v>
      </c>
      <c r="D4" s="2" t="s">
        <v>54</v>
      </c>
      <c r="E4" s="2" t="s">
        <v>55</v>
      </c>
      <c r="F4" s="2" t="s">
        <v>56</v>
      </c>
      <c r="G4" s="2" t="s">
        <v>57</v>
      </c>
      <c r="H4" s="2" t="s">
        <v>58</v>
      </c>
      <c r="I4" s="2"/>
      <c r="J4" s="2"/>
      <c r="K4" s="2"/>
      <c r="L4" s="2"/>
      <c r="M4" s="2"/>
      <c r="N4" s="2"/>
    </row>
    <row r="5" spans="1:14" x14ac:dyDescent="0.25">
      <c r="A5" s="80"/>
      <c r="B5" s="81">
        <v>1E-3</v>
      </c>
      <c r="C5" s="81">
        <v>0</v>
      </c>
      <c r="D5" s="78">
        <v>0.11720207293227709</v>
      </c>
      <c r="E5" s="78">
        <v>9.7929314208009349E-2</v>
      </c>
      <c r="F5" s="78">
        <v>0.20874023244248396</v>
      </c>
      <c r="G5" s="78">
        <v>0.17242729848844879</v>
      </c>
      <c r="H5" s="78">
        <v>0.1949909136915712</v>
      </c>
      <c r="I5" s="80"/>
      <c r="J5" s="80"/>
      <c r="K5" s="80"/>
      <c r="L5" s="80"/>
      <c r="M5" s="80"/>
      <c r="N5" s="80"/>
    </row>
    <row r="6" spans="1:14" x14ac:dyDescent="0.25">
      <c r="A6" s="80"/>
      <c r="B6" s="81">
        <v>1</v>
      </c>
      <c r="C6" s="81">
        <v>1</v>
      </c>
      <c r="D6" s="78">
        <v>0.10012360189104119</v>
      </c>
      <c r="E6" s="78">
        <v>0.11192809796712842</v>
      </c>
      <c r="F6" s="78">
        <v>0.2158930911562516</v>
      </c>
      <c r="G6" s="78">
        <v>0.18291077178578513</v>
      </c>
      <c r="H6" s="78">
        <v>0.16569569296188882</v>
      </c>
      <c r="I6" s="80"/>
      <c r="J6" s="80"/>
      <c r="K6" s="80"/>
      <c r="L6" s="80"/>
      <c r="M6" s="80"/>
      <c r="N6" s="80"/>
    </row>
    <row r="7" spans="1:14" x14ac:dyDescent="0.25">
      <c r="A7" s="80"/>
      <c r="B7" s="81">
        <v>4</v>
      </c>
      <c r="C7" s="81">
        <v>2</v>
      </c>
      <c r="D7" s="78">
        <v>0.33401862025872919</v>
      </c>
      <c r="E7" s="78">
        <v>0.31517245696061963</v>
      </c>
      <c r="F7" s="78">
        <v>0.43257907866671552</v>
      </c>
      <c r="G7" s="78">
        <v>0.39233521996390619</v>
      </c>
      <c r="H7" s="78">
        <v>0.4395861734431184</v>
      </c>
      <c r="I7" s="80"/>
      <c r="J7" s="80"/>
      <c r="K7" s="80"/>
      <c r="L7" s="80"/>
      <c r="M7" s="80"/>
      <c r="N7" s="80"/>
    </row>
    <row r="8" spans="1:14" x14ac:dyDescent="0.25">
      <c r="A8" s="80"/>
      <c r="B8" s="81">
        <v>9</v>
      </c>
      <c r="C8" s="81">
        <v>3</v>
      </c>
      <c r="D8" s="78">
        <v>0.5590119652891552</v>
      </c>
      <c r="E8" s="78">
        <v>0.562092694747509</v>
      </c>
      <c r="F8" s="78">
        <v>0.62574574541201378</v>
      </c>
      <c r="G8" s="78">
        <v>0.60446837426351263</v>
      </c>
      <c r="H8" s="78">
        <v>0.60895192546972232</v>
      </c>
      <c r="I8" s="80"/>
      <c r="J8" s="80"/>
      <c r="K8" s="80"/>
      <c r="L8" s="80"/>
      <c r="M8" s="80"/>
      <c r="N8" s="80"/>
    </row>
    <row r="9" spans="1:14" x14ac:dyDescent="0.25">
      <c r="A9" s="80"/>
      <c r="B9" s="81">
        <v>16</v>
      </c>
      <c r="C9" s="81">
        <v>4</v>
      </c>
      <c r="D9" s="78">
        <v>0.75908371724181201</v>
      </c>
      <c r="E9" s="78">
        <v>0.75927151183791008</v>
      </c>
      <c r="F9" s="78">
        <v>0.81163007543028942</v>
      </c>
      <c r="G9" s="78">
        <v>0.79738782450899537</v>
      </c>
      <c r="H9" s="78">
        <v>0.79964101406925348</v>
      </c>
      <c r="I9" s="80"/>
      <c r="J9" s="80"/>
      <c r="K9" s="80"/>
      <c r="L9" s="80"/>
      <c r="M9" s="80"/>
      <c r="N9" s="80"/>
    </row>
    <row r="10" spans="1:14" x14ac:dyDescent="0.25">
      <c r="A10" s="80"/>
      <c r="B10" s="81">
        <v>25</v>
      </c>
      <c r="C10" s="81">
        <v>5</v>
      </c>
      <c r="D10" s="78">
        <v>0.88462606432364288</v>
      </c>
      <c r="E10" s="78">
        <v>0.77878034318491451</v>
      </c>
      <c r="F10" s="78">
        <v>0.81238873242065057</v>
      </c>
      <c r="G10" s="78">
        <v>0.87356345448513806</v>
      </c>
      <c r="H10" s="78">
        <v>0.91489035431485188</v>
      </c>
      <c r="I10" s="80"/>
      <c r="J10" s="80"/>
      <c r="K10" s="80"/>
      <c r="L10" s="80"/>
      <c r="M10" s="80"/>
      <c r="N10" s="80"/>
    </row>
    <row r="11" spans="1:14" x14ac:dyDescent="0.25">
      <c r="A11" s="80"/>
      <c r="B11" s="81">
        <v>36</v>
      </c>
      <c r="C11" s="81">
        <v>6</v>
      </c>
      <c r="D11" s="78">
        <v>1</v>
      </c>
      <c r="E11" s="78">
        <v>1</v>
      </c>
      <c r="F11" s="78">
        <v>1</v>
      </c>
      <c r="G11" s="78">
        <v>1</v>
      </c>
      <c r="H11" s="78">
        <v>1</v>
      </c>
      <c r="I11" s="80"/>
      <c r="J11" s="80"/>
      <c r="K11" s="80"/>
      <c r="L11" s="80"/>
      <c r="M11" s="80"/>
      <c r="N11" s="80"/>
    </row>
    <row r="12" spans="1:14" x14ac:dyDescent="0.25">
      <c r="A12" s="80"/>
      <c r="B12" s="81">
        <v>49</v>
      </c>
      <c r="C12" s="81">
        <v>7</v>
      </c>
      <c r="D12" s="78">
        <v>1.0264292440796317</v>
      </c>
      <c r="E12" s="78">
        <v>1.0040637113050213</v>
      </c>
      <c r="F12" s="78">
        <v>0.92819367959879406</v>
      </c>
      <c r="G12" s="78">
        <v>0.99612797062367753</v>
      </c>
      <c r="H12" s="78">
        <v>0.93373925983348605</v>
      </c>
      <c r="I12" s="80"/>
      <c r="J12" s="80"/>
      <c r="K12" s="80"/>
      <c r="L12" s="80"/>
      <c r="M12" s="80"/>
      <c r="N12" s="80"/>
    </row>
    <row r="13" spans="1:14" x14ac:dyDescent="0.25">
      <c r="A13" s="80"/>
      <c r="B13" s="81">
        <v>64</v>
      </c>
      <c r="C13" s="81">
        <v>8</v>
      </c>
      <c r="D13" s="78">
        <v>1.0174457044499901</v>
      </c>
      <c r="E13" s="78">
        <v>0.98577059785385257</v>
      </c>
      <c r="F13" s="78">
        <v>0.92182904966474344</v>
      </c>
      <c r="G13" s="78">
        <v>0.99784507531017874</v>
      </c>
      <c r="H13" s="78">
        <v>0.79615642087180138</v>
      </c>
      <c r="I13" s="80"/>
      <c r="J13" s="80"/>
      <c r="K13" s="80"/>
      <c r="L13" s="80"/>
      <c r="M13" s="80"/>
      <c r="N13" s="80"/>
    </row>
    <row r="14" spans="1:14" x14ac:dyDescent="0.25">
      <c r="A14" s="80"/>
      <c r="B14" s="81">
        <v>81</v>
      </c>
      <c r="C14" s="81">
        <v>9</v>
      </c>
      <c r="D14" s="78">
        <v>1.010381975341355</v>
      </c>
      <c r="E14" s="78">
        <v>0.96092283422748004</v>
      </c>
      <c r="F14" s="78">
        <v>0.86228122671028939</v>
      </c>
      <c r="G14" s="78">
        <v>0.95735087297883337</v>
      </c>
      <c r="H14" s="78">
        <v>0.80243704908349112</v>
      </c>
      <c r="I14" s="80"/>
      <c r="J14" s="80"/>
      <c r="K14" s="80"/>
      <c r="L14" s="80"/>
      <c r="M14" s="80"/>
      <c r="N14" s="80"/>
    </row>
    <row r="15" spans="1:14" x14ac:dyDescent="0.25">
      <c r="A15" s="80"/>
      <c r="B15" s="81">
        <v>100</v>
      </c>
      <c r="C15" s="81">
        <v>10</v>
      </c>
      <c r="D15" s="78">
        <v>0.83191702460391914</v>
      </c>
      <c r="E15" s="78">
        <v>0.53669173012557125</v>
      </c>
      <c r="F15" s="78">
        <v>0.49913326853037299</v>
      </c>
      <c r="G15" s="78">
        <v>0.74274046769016078</v>
      </c>
      <c r="H15" s="78">
        <v>0.80281796650145598</v>
      </c>
      <c r="I15" s="80"/>
      <c r="J15" s="80"/>
      <c r="K15" s="80"/>
      <c r="L15" s="80"/>
      <c r="M15" s="80"/>
      <c r="N15" s="80"/>
    </row>
    <row r="17" spans="1:7" x14ac:dyDescent="0.25">
      <c r="A17" s="79" t="s">
        <v>59</v>
      </c>
      <c r="B17" s="2" t="s">
        <v>70</v>
      </c>
      <c r="C17" s="2" t="s">
        <v>71</v>
      </c>
      <c r="D17" s="2" t="s">
        <v>63</v>
      </c>
      <c r="E17" s="2" t="s">
        <v>60</v>
      </c>
      <c r="F17" s="2" t="s">
        <v>61</v>
      </c>
      <c r="G17" s="2" t="s">
        <v>62</v>
      </c>
    </row>
    <row r="18" spans="1:7" x14ac:dyDescent="0.25">
      <c r="B18" s="81">
        <v>1E-3</v>
      </c>
      <c r="C18" s="81">
        <v>0</v>
      </c>
      <c r="D18" s="78">
        <v>0.21628447379778623</v>
      </c>
      <c r="E18" s="78">
        <v>9.5701433859343529E-2</v>
      </c>
      <c r="F18" s="78">
        <v>0.29318938871099171</v>
      </c>
      <c r="G18" s="78">
        <v>0.20733875702444424</v>
      </c>
    </row>
    <row r="19" spans="1:7" x14ac:dyDescent="0.25">
      <c r="B19" s="81">
        <v>1</v>
      </c>
      <c r="C19" s="81">
        <v>1</v>
      </c>
      <c r="D19" s="78">
        <v>0.19764860991107616</v>
      </c>
      <c r="E19" s="78">
        <v>7.9855312261845113E-2</v>
      </c>
      <c r="F19" s="78">
        <v>0.29515050911544649</v>
      </c>
      <c r="G19" s="78">
        <v>0.19953865376603488</v>
      </c>
    </row>
    <row r="20" spans="1:7" x14ac:dyDescent="0.25">
      <c r="B20" s="81">
        <v>4</v>
      </c>
      <c r="C20" s="81">
        <v>2</v>
      </c>
      <c r="D20" s="78">
        <v>0.30027998936964878</v>
      </c>
      <c r="E20" s="78">
        <v>0.22788319934310136</v>
      </c>
      <c r="F20" s="78">
        <v>0.47920664431600746</v>
      </c>
      <c r="G20" s="78">
        <v>0.40406470900751157</v>
      </c>
    </row>
    <row r="21" spans="1:7" x14ac:dyDescent="0.25">
      <c r="B21" s="81">
        <v>9</v>
      </c>
      <c r="C21" s="81">
        <v>3</v>
      </c>
      <c r="D21" s="78">
        <v>0.3950298548408806</v>
      </c>
      <c r="E21" s="78">
        <v>0.29436037150848704</v>
      </c>
      <c r="F21" s="78">
        <v>0.63818829972304236</v>
      </c>
      <c r="G21" s="78">
        <v>0.69821411530367683</v>
      </c>
    </row>
    <row r="22" spans="1:7" x14ac:dyDescent="0.25">
      <c r="B22" s="81">
        <v>16</v>
      </c>
      <c r="C22" s="81">
        <v>4</v>
      </c>
      <c r="D22" s="78">
        <v>0.53350844554242371</v>
      </c>
      <c r="E22" s="78">
        <v>0.44561745752735854</v>
      </c>
      <c r="F22" s="78">
        <v>0.80720776507576686</v>
      </c>
      <c r="G22" s="78">
        <v>0.83148805594379738</v>
      </c>
    </row>
    <row r="23" spans="1:7" x14ac:dyDescent="0.25">
      <c r="B23" s="81">
        <v>25</v>
      </c>
      <c r="C23" s="81">
        <v>5</v>
      </c>
      <c r="D23" s="78">
        <v>0.48166898600828278</v>
      </c>
      <c r="E23" s="78">
        <v>0.44896581028498317</v>
      </c>
      <c r="F23" s="78">
        <v>0.8912746706507485</v>
      </c>
      <c r="G23" s="78">
        <v>0.92782878245410239</v>
      </c>
    </row>
    <row r="24" spans="1:7" x14ac:dyDescent="0.25">
      <c r="B24" s="81">
        <v>36</v>
      </c>
      <c r="C24" s="81">
        <v>6</v>
      </c>
      <c r="D24" s="78">
        <v>0.80216793438926992</v>
      </c>
      <c r="E24" s="78">
        <v>0.76998153694434601</v>
      </c>
      <c r="F24" s="78">
        <v>0.96133755019873834</v>
      </c>
      <c r="G24" s="78">
        <v>0.93965662929661675</v>
      </c>
    </row>
    <row r="25" spans="1:7" x14ac:dyDescent="0.25">
      <c r="B25" s="81">
        <v>49</v>
      </c>
      <c r="C25" s="81">
        <v>7</v>
      </c>
      <c r="D25" s="78">
        <v>0.66654686370338223</v>
      </c>
      <c r="E25" s="78">
        <v>0.76801507888273091</v>
      </c>
      <c r="F25" s="78">
        <v>0.98454337278683868</v>
      </c>
      <c r="G25" s="78">
        <v>1.0331325439685493</v>
      </c>
    </row>
    <row r="26" spans="1:7" x14ac:dyDescent="0.25">
      <c r="B26" s="81">
        <v>64</v>
      </c>
      <c r="C26" s="81">
        <v>8</v>
      </c>
      <c r="D26" s="78">
        <v>0.87157448181545427</v>
      </c>
      <c r="E26" s="78">
        <v>0.93178160356662287</v>
      </c>
      <c r="F26" s="78">
        <v>0.98053530236442243</v>
      </c>
      <c r="G26" s="78">
        <v>0.99044150303300327</v>
      </c>
    </row>
    <row r="27" spans="1:7" x14ac:dyDescent="0.25">
      <c r="B27" s="81">
        <v>81</v>
      </c>
      <c r="C27" s="81">
        <v>9</v>
      </c>
      <c r="D27" s="78">
        <v>1</v>
      </c>
      <c r="E27" s="78">
        <v>1</v>
      </c>
      <c r="F27" s="78">
        <v>1</v>
      </c>
      <c r="G27" s="78">
        <v>1</v>
      </c>
    </row>
    <row r="28" spans="1:7" x14ac:dyDescent="0.25">
      <c r="B28" s="81">
        <v>100</v>
      </c>
      <c r="C28" s="81">
        <v>10</v>
      </c>
      <c r="D28" s="78">
        <v>0.58799551372041448</v>
      </c>
      <c r="E28" s="78">
        <v>0.64689675410495873</v>
      </c>
      <c r="F28" s="78">
        <v>0.95439154241876667</v>
      </c>
      <c r="G28" s="78">
        <v>0.91502945327496144</v>
      </c>
    </row>
    <row r="30" spans="1:7" x14ac:dyDescent="0.25">
      <c r="A30" s="79" t="s">
        <v>64</v>
      </c>
      <c r="B30" s="2" t="s">
        <v>70</v>
      </c>
      <c r="C30" s="2" t="s">
        <v>71</v>
      </c>
      <c r="D30" s="2" t="s">
        <v>68</v>
      </c>
      <c r="E30" s="2" t="s">
        <v>66</v>
      </c>
      <c r="F30" s="2" t="s">
        <v>67</v>
      </c>
      <c r="G30" s="2" t="s">
        <v>72</v>
      </c>
    </row>
    <row r="31" spans="1:7" x14ac:dyDescent="0.25">
      <c r="B31" s="81">
        <v>1E-3</v>
      </c>
      <c r="C31" s="81">
        <v>0</v>
      </c>
      <c r="D31" s="78">
        <v>0.16312053691999584</v>
      </c>
      <c r="E31" s="78">
        <v>0.11710876338839674</v>
      </c>
      <c r="F31" s="78">
        <v>0.2191509656678183</v>
      </c>
      <c r="G31" s="78">
        <v>0.14772125473333075</v>
      </c>
    </row>
    <row r="32" spans="1:7" x14ac:dyDescent="0.25">
      <c r="B32" s="81">
        <v>1</v>
      </c>
      <c r="C32" s="81">
        <v>1</v>
      </c>
      <c r="D32" s="78">
        <v>7.2904763280510917E-2</v>
      </c>
      <c r="E32" s="78">
        <v>0.1729808336278815</v>
      </c>
      <c r="F32" s="78">
        <v>0.24034692316630568</v>
      </c>
      <c r="G32" s="78">
        <v>0.24119789607753625</v>
      </c>
    </row>
    <row r="33" spans="1:8" x14ac:dyDescent="0.25">
      <c r="B33" s="81">
        <v>4</v>
      </c>
      <c r="C33" s="81">
        <v>2</v>
      </c>
      <c r="D33" s="78">
        <v>0.2098948650275369</v>
      </c>
      <c r="E33" s="78">
        <v>0.29729529464206056</v>
      </c>
      <c r="F33" s="78">
        <v>0.35087534220437189</v>
      </c>
      <c r="G33" s="78">
        <v>0.30025104450525653</v>
      </c>
    </row>
    <row r="34" spans="1:8" x14ac:dyDescent="0.25">
      <c r="B34" s="81">
        <v>9</v>
      </c>
      <c r="C34" s="81">
        <v>3</v>
      </c>
      <c r="D34" s="78">
        <v>0.30534289359241112</v>
      </c>
      <c r="E34" s="78">
        <v>0.569114189849381</v>
      </c>
      <c r="F34" s="78">
        <v>0.556035679304966</v>
      </c>
      <c r="G34" s="78">
        <v>0.51727759645413773</v>
      </c>
    </row>
    <row r="35" spans="1:8" x14ac:dyDescent="0.25">
      <c r="B35" s="81">
        <v>16</v>
      </c>
      <c r="C35" s="81">
        <v>4</v>
      </c>
      <c r="D35" s="78">
        <v>0.42702638296154749</v>
      </c>
      <c r="E35" s="78">
        <v>0.75976963528667973</v>
      </c>
      <c r="F35" s="78">
        <v>0.71573352054429562</v>
      </c>
      <c r="G35" s="78">
        <v>0.67264693634705497</v>
      </c>
    </row>
    <row r="36" spans="1:8" x14ac:dyDescent="0.25">
      <c r="B36" s="81">
        <v>25</v>
      </c>
      <c r="C36" s="81">
        <v>5</v>
      </c>
      <c r="D36" s="78">
        <v>0.55807180083908969</v>
      </c>
      <c r="E36" s="78">
        <v>0.80210946548603401</v>
      </c>
      <c r="F36" s="78">
        <v>0.77799666640303156</v>
      </c>
      <c r="G36" s="78">
        <v>0.55109668349870888</v>
      </c>
    </row>
    <row r="37" spans="1:8" x14ac:dyDescent="0.25">
      <c r="B37" s="81">
        <v>36</v>
      </c>
      <c r="C37" s="81">
        <v>6</v>
      </c>
      <c r="D37" s="78">
        <v>0.60577817561996172</v>
      </c>
      <c r="E37" s="78">
        <v>0.76898167704100151</v>
      </c>
      <c r="F37" s="78">
        <v>0.83934206292860369</v>
      </c>
      <c r="G37" s="78">
        <v>1.0955185104815461</v>
      </c>
    </row>
    <row r="38" spans="1:8" x14ac:dyDescent="0.25">
      <c r="B38" s="81">
        <v>49</v>
      </c>
      <c r="C38" s="81">
        <v>7</v>
      </c>
      <c r="D38" s="78">
        <v>0.75948154300134196</v>
      </c>
      <c r="E38" s="78">
        <v>1.0143095704545699</v>
      </c>
      <c r="F38" s="78">
        <v>0.96531059724854018</v>
      </c>
      <c r="G38" s="78">
        <v>0.96982231025273269</v>
      </c>
    </row>
    <row r="39" spans="1:8" x14ac:dyDescent="0.25">
      <c r="B39" s="81">
        <v>64</v>
      </c>
      <c r="C39" s="81">
        <v>8</v>
      </c>
      <c r="D39" s="78">
        <v>0.80236599695660227</v>
      </c>
      <c r="E39" s="78">
        <v>1.0454225701355599</v>
      </c>
      <c r="F39" s="78">
        <v>0.96569625966725381</v>
      </c>
      <c r="G39" s="78">
        <v>0.97400246267874813</v>
      </c>
    </row>
    <row r="40" spans="1:8" x14ac:dyDescent="0.25">
      <c r="B40" s="81">
        <v>81</v>
      </c>
      <c r="C40" s="81">
        <v>9</v>
      </c>
      <c r="D40" s="78">
        <v>1</v>
      </c>
      <c r="E40" s="78">
        <v>1</v>
      </c>
      <c r="F40" s="78">
        <v>1</v>
      </c>
      <c r="G40" s="78">
        <v>1</v>
      </c>
    </row>
    <row r="41" spans="1:8" x14ac:dyDescent="0.25">
      <c r="B41" s="81">
        <v>100</v>
      </c>
      <c r="C41" s="81">
        <v>10</v>
      </c>
      <c r="D41" s="78">
        <v>1.1267299812278289</v>
      </c>
      <c r="E41" s="78">
        <v>0.63846549287732157</v>
      </c>
      <c r="F41" s="78">
        <v>0.82319686344818388</v>
      </c>
      <c r="G41" s="78">
        <v>0.6335144260549439</v>
      </c>
    </row>
    <row r="44" spans="1:8" x14ac:dyDescent="0.25">
      <c r="A44" s="1" t="s">
        <v>173</v>
      </c>
    </row>
    <row r="45" spans="1:8" x14ac:dyDescent="0.25">
      <c r="A45" s="79" t="s">
        <v>43</v>
      </c>
      <c r="B45" s="2" t="s">
        <v>70</v>
      </c>
      <c r="C45" s="2" t="s">
        <v>71</v>
      </c>
      <c r="D45" s="2" t="s">
        <v>54</v>
      </c>
      <c r="E45" s="2" t="s">
        <v>55</v>
      </c>
      <c r="F45" s="2" t="s">
        <v>56</v>
      </c>
      <c r="G45" s="2" t="s">
        <v>57</v>
      </c>
      <c r="H45" s="2" t="s">
        <v>58</v>
      </c>
    </row>
    <row r="46" spans="1:8" x14ac:dyDescent="0.25">
      <c r="A46" s="80"/>
      <c r="B46" s="81">
        <v>1E-3</v>
      </c>
      <c r="C46" s="81">
        <v>0</v>
      </c>
      <c r="D46" s="78">
        <v>0.12611070212623576</v>
      </c>
      <c r="E46" s="78">
        <v>7.5054328172212859E-2</v>
      </c>
      <c r="F46" s="78">
        <v>0.17065524077566285</v>
      </c>
      <c r="G46" s="78">
        <v>0.12009256834763644</v>
      </c>
      <c r="H46" s="78">
        <v>6.772254498406742E-2</v>
      </c>
    </row>
    <row r="47" spans="1:8" x14ac:dyDescent="0.25">
      <c r="A47" s="80"/>
      <c r="B47" s="81">
        <v>1</v>
      </c>
      <c r="C47" s="81">
        <v>1</v>
      </c>
      <c r="D47" s="78">
        <v>9.0700009866084105E-2</v>
      </c>
      <c r="E47" s="78">
        <v>7.6226446197635842E-2</v>
      </c>
      <c r="F47" s="78">
        <v>0.21499017652344951</v>
      </c>
      <c r="G47" s="78">
        <v>9.7532830632799605E-2</v>
      </c>
      <c r="H47" s="78">
        <v>2.2281333697635547E-2</v>
      </c>
    </row>
    <row r="48" spans="1:8" x14ac:dyDescent="0.25">
      <c r="A48" s="80"/>
      <c r="B48" s="81">
        <v>4</v>
      </c>
      <c r="C48" s="81">
        <v>2</v>
      </c>
      <c r="D48" s="78">
        <v>0.12230543204780693</v>
      </c>
      <c r="E48" s="78">
        <v>8.5758859602554915E-2</v>
      </c>
      <c r="F48" s="78">
        <v>0.26939905797853192</v>
      </c>
      <c r="G48" s="78">
        <v>0.18093620221910964</v>
      </c>
      <c r="H48" s="78">
        <v>0.18283612465938268</v>
      </c>
    </row>
    <row r="49" spans="1:8" x14ac:dyDescent="0.25">
      <c r="A49" s="80"/>
      <c r="B49" s="81">
        <v>9</v>
      </c>
      <c r="C49" s="81">
        <v>3</v>
      </c>
      <c r="D49" s="78">
        <v>0.22431915698798099</v>
      </c>
      <c r="E49" s="78">
        <v>0.18505558365008773</v>
      </c>
      <c r="F49" s="78">
        <v>0.36123416703059336</v>
      </c>
      <c r="G49" s="78">
        <v>0.29792502089902567</v>
      </c>
      <c r="H49" s="78">
        <v>0.27618509294625748</v>
      </c>
    </row>
    <row r="50" spans="1:8" x14ac:dyDescent="0.25">
      <c r="A50" s="80"/>
      <c r="B50" s="81">
        <v>16</v>
      </c>
      <c r="C50" s="81">
        <v>4</v>
      </c>
      <c r="D50" s="78">
        <v>0.3437984277374076</v>
      </c>
      <c r="E50" s="78">
        <v>0.31879154132698384</v>
      </c>
      <c r="F50" s="78">
        <v>0.54435129937709348</v>
      </c>
      <c r="G50" s="78">
        <v>0.4264408346627947</v>
      </c>
      <c r="H50" s="78">
        <v>0.33022750405131746</v>
      </c>
    </row>
    <row r="51" spans="1:8" x14ac:dyDescent="0.25">
      <c r="A51" s="80"/>
      <c r="B51" s="81">
        <v>25</v>
      </c>
      <c r="C51" s="81">
        <v>5</v>
      </c>
      <c r="D51" s="78">
        <v>0.42503311891214068</v>
      </c>
      <c r="E51" s="78">
        <v>0.41474151925266328</v>
      </c>
      <c r="F51" s="78">
        <v>0.70721177463738805</v>
      </c>
      <c r="G51" s="78">
        <v>0.55247551682698726</v>
      </c>
      <c r="H51" s="78">
        <v>0.38140317422763825</v>
      </c>
    </row>
    <row r="52" spans="1:8" x14ac:dyDescent="0.25">
      <c r="A52" s="80"/>
      <c r="B52" s="81">
        <v>36</v>
      </c>
      <c r="C52" s="81">
        <v>6</v>
      </c>
      <c r="D52" s="78">
        <v>0.57174403413673769</v>
      </c>
      <c r="E52" s="78">
        <v>0.57037492896018716</v>
      </c>
      <c r="F52" s="78">
        <v>0.85898381532135004</v>
      </c>
      <c r="G52" s="78">
        <v>0.68757867519914651</v>
      </c>
      <c r="H52" s="78">
        <v>0.53641259859552504</v>
      </c>
    </row>
    <row r="53" spans="1:8" x14ac:dyDescent="0.25">
      <c r="A53" s="80"/>
      <c r="B53" s="81">
        <v>49</v>
      </c>
      <c r="C53" s="81">
        <v>7</v>
      </c>
      <c r="D53" s="78">
        <v>0.72861432344343369</v>
      </c>
      <c r="E53" s="78">
        <v>0.72848357936827746</v>
      </c>
      <c r="F53" s="78">
        <v>0.92732918190549396</v>
      </c>
      <c r="G53" s="78">
        <v>0.82976536419276725</v>
      </c>
      <c r="H53" s="78">
        <v>0.81946541215096413</v>
      </c>
    </row>
    <row r="54" spans="1:8" x14ac:dyDescent="0.25">
      <c r="A54" s="80"/>
      <c r="B54" s="81">
        <v>64</v>
      </c>
      <c r="C54" s="81">
        <v>8</v>
      </c>
      <c r="D54" s="78">
        <v>0.87209370235708661</v>
      </c>
      <c r="E54" s="78">
        <v>0.85488244899867294</v>
      </c>
      <c r="F54" s="78">
        <v>0.97752674667319839</v>
      </c>
      <c r="G54" s="78">
        <v>0.92783317471567917</v>
      </c>
      <c r="H54" s="78">
        <v>0.86582834394307595</v>
      </c>
    </row>
    <row r="55" spans="1:8" x14ac:dyDescent="0.25">
      <c r="A55" s="80"/>
      <c r="B55" s="81">
        <v>81</v>
      </c>
      <c r="C55" s="81">
        <v>9</v>
      </c>
      <c r="D55" s="78">
        <v>0.91805580621891414</v>
      </c>
      <c r="E55" s="78">
        <v>0.90405930901454512</v>
      </c>
      <c r="F55" s="78">
        <v>0.98958965063998849</v>
      </c>
      <c r="G55" s="78">
        <v>0.96449743380781583</v>
      </c>
      <c r="H55" s="78">
        <v>0.96613870011453429</v>
      </c>
    </row>
    <row r="56" spans="1:8" x14ac:dyDescent="0.25">
      <c r="A56" s="80"/>
      <c r="B56" s="81">
        <v>100</v>
      </c>
      <c r="C56" s="81">
        <v>10</v>
      </c>
      <c r="D56" s="78">
        <v>1</v>
      </c>
      <c r="E56" s="78">
        <v>1</v>
      </c>
      <c r="F56" s="78">
        <v>1</v>
      </c>
      <c r="G56" s="78">
        <v>1</v>
      </c>
      <c r="H56" s="78">
        <v>1</v>
      </c>
    </row>
    <row r="58" spans="1:8" x14ac:dyDescent="0.25">
      <c r="A58" s="79" t="s">
        <v>59</v>
      </c>
      <c r="B58" s="2" t="s">
        <v>70</v>
      </c>
      <c r="C58" s="2" t="s">
        <v>71</v>
      </c>
      <c r="D58" s="2" t="s">
        <v>63</v>
      </c>
      <c r="E58" s="2" t="s">
        <v>60</v>
      </c>
      <c r="F58" s="2" t="s">
        <v>61</v>
      </c>
      <c r="G58" s="2" t="s">
        <v>62</v>
      </c>
    </row>
    <row r="59" spans="1:8" x14ac:dyDescent="0.25">
      <c r="B59" s="81">
        <v>1E-3</v>
      </c>
      <c r="C59" s="81">
        <v>0</v>
      </c>
      <c r="D59" s="78">
        <v>0.11886027938070887</v>
      </c>
      <c r="E59" s="78">
        <v>8.9236916033441915E-2</v>
      </c>
      <c r="F59" s="78">
        <v>0.14809387213488667</v>
      </c>
      <c r="G59" s="78">
        <v>7.0521408607071345E-2</v>
      </c>
    </row>
    <row r="60" spans="1:8" x14ac:dyDescent="0.25">
      <c r="B60" s="81">
        <v>1</v>
      </c>
      <c r="C60" s="81">
        <v>1</v>
      </c>
      <c r="D60" s="78">
        <v>0.18195672683089076</v>
      </c>
      <c r="E60" s="78">
        <v>9.5673247901248787E-2</v>
      </c>
      <c r="F60" s="78">
        <v>0.16510603478145605</v>
      </c>
      <c r="G60" s="78">
        <v>2.6716111369346603E-2</v>
      </c>
    </row>
    <row r="61" spans="1:8" x14ac:dyDescent="0.25">
      <c r="B61" s="81">
        <v>4</v>
      </c>
      <c r="C61" s="81">
        <v>2</v>
      </c>
      <c r="D61" s="78">
        <v>0.18851887069085083</v>
      </c>
      <c r="E61" s="78">
        <v>6.8695668016310579E-2</v>
      </c>
      <c r="F61" s="78">
        <v>0.22463840719581471</v>
      </c>
      <c r="G61" s="78">
        <v>0.17740222838337538</v>
      </c>
    </row>
    <row r="62" spans="1:8" x14ac:dyDescent="0.25">
      <c r="B62" s="81">
        <v>9</v>
      </c>
      <c r="C62" s="81">
        <v>3</v>
      </c>
      <c r="D62" s="78">
        <v>0.25832176582248051</v>
      </c>
      <c r="E62" s="78">
        <v>0.14855079445483016</v>
      </c>
      <c r="F62" s="78">
        <v>0.29760423593076801</v>
      </c>
      <c r="G62" s="78">
        <v>0.24889778009422039</v>
      </c>
    </row>
    <row r="63" spans="1:8" x14ac:dyDescent="0.25">
      <c r="B63" s="81">
        <v>16</v>
      </c>
      <c r="C63" s="81">
        <v>4</v>
      </c>
      <c r="D63" s="78">
        <v>0.32593862300098542</v>
      </c>
      <c r="E63" s="78">
        <v>0.24095167124140737</v>
      </c>
      <c r="F63" s="78">
        <v>0.38213710745967977</v>
      </c>
      <c r="G63" s="78">
        <v>0.33962762958866222</v>
      </c>
    </row>
    <row r="64" spans="1:8" x14ac:dyDescent="0.25">
      <c r="B64" s="81">
        <v>25</v>
      </c>
      <c r="C64" s="81">
        <v>5</v>
      </c>
      <c r="D64" s="78">
        <v>0.40737726293628973</v>
      </c>
      <c r="E64" s="78">
        <v>0.35050273500799678</v>
      </c>
      <c r="F64" s="78">
        <v>0.47720119414377121</v>
      </c>
      <c r="G64" s="78">
        <v>0.38745632189772439</v>
      </c>
    </row>
    <row r="65" spans="1:7" x14ac:dyDescent="0.25">
      <c r="B65" s="81">
        <v>36</v>
      </c>
      <c r="C65" s="81">
        <v>6</v>
      </c>
      <c r="D65" s="78">
        <v>0.52100456403283868</v>
      </c>
      <c r="E65" s="78">
        <v>0.48675570386804379</v>
      </c>
      <c r="F65" s="78">
        <v>0.57282140466894871</v>
      </c>
      <c r="G65" s="78">
        <v>0.52860880944536959</v>
      </c>
    </row>
    <row r="66" spans="1:7" x14ac:dyDescent="0.25">
      <c r="B66" s="81">
        <v>49</v>
      </c>
      <c r="C66" s="81">
        <v>7</v>
      </c>
      <c r="D66" s="78">
        <v>0.63383560215897972</v>
      </c>
      <c r="E66" s="78">
        <v>0.63941124321694254</v>
      </c>
      <c r="F66" s="78">
        <v>0.7448267648213206</v>
      </c>
      <c r="G66" s="78">
        <v>0.72770113916959356</v>
      </c>
    </row>
    <row r="67" spans="1:7" x14ac:dyDescent="0.25">
      <c r="B67" s="81">
        <v>64</v>
      </c>
      <c r="C67" s="81">
        <v>8</v>
      </c>
      <c r="D67" s="78">
        <v>0.8038276141641818</v>
      </c>
      <c r="E67" s="78">
        <v>0.80891320507140785</v>
      </c>
      <c r="F67" s="78">
        <v>0.86022893947388812</v>
      </c>
      <c r="G67" s="78">
        <v>0.81733421850487842</v>
      </c>
    </row>
    <row r="68" spans="1:7" x14ac:dyDescent="0.25">
      <c r="B68" s="81">
        <v>81</v>
      </c>
      <c r="C68" s="81">
        <v>9</v>
      </c>
      <c r="D68" s="78">
        <v>0.79721253279867765</v>
      </c>
      <c r="E68" s="78">
        <v>0.89594850132095016</v>
      </c>
      <c r="F68" s="78">
        <v>0.96097211836145724</v>
      </c>
      <c r="G68" s="78">
        <v>0.93321161413151488</v>
      </c>
    </row>
    <row r="69" spans="1:7" x14ac:dyDescent="0.25">
      <c r="B69" s="81">
        <v>100</v>
      </c>
      <c r="C69" s="81">
        <v>10</v>
      </c>
      <c r="D69" s="78">
        <v>1</v>
      </c>
      <c r="E69" s="78">
        <v>1</v>
      </c>
      <c r="F69" s="78">
        <v>1</v>
      </c>
      <c r="G69" s="78">
        <v>1</v>
      </c>
    </row>
    <row r="71" spans="1:7" x14ac:dyDescent="0.25">
      <c r="A71" s="79" t="s">
        <v>64</v>
      </c>
      <c r="B71" s="2" t="s">
        <v>70</v>
      </c>
      <c r="C71" s="2" t="s">
        <v>71</v>
      </c>
      <c r="D71" s="2" t="s">
        <v>68</v>
      </c>
      <c r="E71" s="2" t="s">
        <v>66</v>
      </c>
      <c r="F71" s="2" t="s">
        <v>67</v>
      </c>
      <c r="G71" s="2" t="s">
        <v>72</v>
      </c>
    </row>
    <row r="72" spans="1:7" x14ac:dyDescent="0.25">
      <c r="B72" s="81">
        <v>1E-3</v>
      </c>
      <c r="C72" s="81">
        <v>0</v>
      </c>
      <c r="D72" s="78">
        <v>0.19752785840298667</v>
      </c>
      <c r="E72" s="78">
        <v>0.10018998968914269</v>
      </c>
      <c r="F72" s="78">
        <v>0.13252766193881296</v>
      </c>
      <c r="G72" s="78">
        <v>0.25174924091908202</v>
      </c>
    </row>
    <row r="73" spans="1:7" x14ac:dyDescent="0.25">
      <c r="B73" s="81">
        <v>1</v>
      </c>
      <c r="C73" s="81">
        <v>1</v>
      </c>
      <c r="D73" s="78">
        <v>0.12374885900004515</v>
      </c>
      <c r="E73" s="78">
        <v>0.12528793086634138</v>
      </c>
      <c r="F73" s="78">
        <v>0.14605254938081683</v>
      </c>
      <c r="G73" s="78">
        <v>0.19033330091572709</v>
      </c>
    </row>
    <row r="74" spans="1:7" x14ac:dyDescent="0.25">
      <c r="B74" s="81">
        <v>4</v>
      </c>
      <c r="C74" s="81">
        <v>2</v>
      </c>
      <c r="D74" s="78">
        <v>0.18895363674420501</v>
      </c>
      <c r="E74" s="78">
        <v>0.19954427031157906</v>
      </c>
      <c r="F74" s="78">
        <v>0.19360514174586946</v>
      </c>
      <c r="G74" s="78">
        <v>0.18188013813251974</v>
      </c>
    </row>
    <row r="75" spans="1:7" x14ac:dyDescent="0.25">
      <c r="B75" s="81">
        <v>9</v>
      </c>
      <c r="C75" s="81">
        <v>3</v>
      </c>
      <c r="D75" s="78">
        <v>0.26699697387577565</v>
      </c>
      <c r="E75" s="78">
        <v>0.30761781618296574</v>
      </c>
      <c r="F75" s="78">
        <v>0.27115138944516787</v>
      </c>
      <c r="G75" s="78">
        <v>0.25905614172542307</v>
      </c>
    </row>
    <row r="76" spans="1:7" x14ac:dyDescent="0.25">
      <c r="B76" s="81">
        <v>16</v>
      </c>
      <c r="C76" s="81">
        <v>4</v>
      </c>
      <c r="D76" s="78">
        <v>0.24942129281388623</v>
      </c>
      <c r="E76" s="78">
        <v>0.44315266400205033</v>
      </c>
      <c r="F76" s="78">
        <v>0.37050532812360581</v>
      </c>
      <c r="G76" s="78">
        <v>0.39817276189696305</v>
      </c>
    </row>
    <row r="77" spans="1:7" x14ac:dyDescent="0.25">
      <c r="B77" s="81">
        <v>25</v>
      </c>
      <c r="C77" s="81">
        <v>5</v>
      </c>
      <c r="D77" s="78">
        <v>0.19816015759594796</v>
      </c>
      <c r="E77" s="78">
        <v>0.58381666012494915</v>
      </c>
      <c r="F77" s="78">
        <v>0.49400115324399402</v>
      </c>
      <c r="G77" s="78">
        <v>0.48798305856957064</v>
      </c>
    </row>
    <row r="78" spans="1:7" x14ac:dyDescent="0.25">
      <c r="B78" s="81">
        <v>36</v>
      </c>
      <c r="C78" s="81">
        <v>6</v>
      </c>
      <c r="D78" s="78">
        <v>0.36478854222749257</v>
      </c>
      <c r="E78" s="78">
        <v>0.72430916217014407</v>
      </c>
      <c r="F78" s="78">
        <v>0.58108236818271408</v>
      </c>
      <c r="G78" s="78">
        <v>0.72491663609397683</v>
      </c>
    </row>
    <row r="79" spans="1:7" x14ac:dyDescent="0.25">
      <c r="B79" s="81">
        <v>49</v>
      </c>
      <c r="C79" s="81">
        <v>7</v>
      </c>
      <c r="D79" s="78">
        <v>0.65285288177358447</v>
      </c>
      <c r="E79" s="78">
        <v>0.85427035957752351</v>
      </c>
      <c r="F79" s="78">
        <v>0.74360500046107381</v>
      </c>
      <c r="G79" s="78">
        <v>0.79911314531933186</v>
      </c>
    </row>
    <row r="80" spans="1:7" x14ac:dyDescent="0.25">
      <c r="B80" s="81">
        <v>64</v>
      </c>
      <c r="C80" s="81">
        <v>8</v>
      </c>
      <c r="D80" s="78">
        <v>0.67178234114687196</v>
      </c>
      <c r="E80" s="78">
        <v>0.89961802939812441</v>
      </c>
      <c r="F80" s="78">
        <v>0.85931117877630914</v>
      </c>
      <c r="G80" s="78">
        <v>0.90431733892861332</v>
      </c>
    </row>
    <row r="81" spans="1:8" x14ac:dyDescent="0.25">
      <c r="B81" s="81">
        <v>81</v>
      </c>
      <c r="C81" s="81">
        <v>9</v>
      </c>
      <c r="D81" s="78">
        <v>0.9027400395061832</v>
      </c>
      <c r="E81" s="78">
        <v>0.96250559677910663</v>
      </c>
      <c r="F81" s="78">
        <v>0.96976031343589675</v>
      </c>
      <c r="G81" s="78">
        <v>0.9504864166848791</v>
      </c>
    </row>
    <row r="82" spans="1:8" x14ac:dyDescent="0.25">
      <c r="B82" s="81">
        <v>100</v>
      </c>
      <c r="C82" s="81">
        <v>10</v>
      </c>
      <c r="D82" s="78">
        <v>1</v>
      </c>
      <c r="E82" s="78">
        <v>1</v>
      </c>
      <c r="F82" s="78">
        <v>1</v>
      </c>
      <c r="G82" s="78">
        <v>1</v>
      </c>
    </row>
    <row r="85" spans="1:8" x14ac:dyDescent="0.25">
      <c r="A85" s="1" t="s">
        <v>164</v>
      </c>
    </row>
    <row r="86" spans="1:8" x14ac:dyDescent="0.25">
      <c r="A86" s="79" t="s">
        <v>43</v>
      </c>
      <c r="B86" s="2" t="s">
        <v>70</v>
      </c>
      <c r="C86" s="2" t="s">
        <v>71</v>
      </c>
      <c r="D86" s="2" t="s">
        <v>54</v>
      </c>
      <c r="E86" s="2" t="s">
        <v>55</v>
      </c>
      <c r="F86" s="2" t="s">
        <v>56</v>
      </c>
      <c r="G86" s="2" t="s">
        <v>57</v>
      </c>
      <c r="H86" s="2" t="s">
        <v>58</v>
      </c>
    </row>
    <row r="87" spans="1:8" x14ac:dyDescent="0.25">
      <c r="A87" s="80"/>
      <c r="B87" s="81">
        <v>1E-3</v>
      </c>
      <c r="C87" s="81">
        <v>0</v>
      </c>
      <c r="D87" s="78">
        <v>5.7055945178208438E-2</v>
      </c>
      <c r="E87" s="78">
        <v>0.17752201344057555</v>
      </c>
      <c r="F87" s="78">
        <v>0.17075265362214856</v>
      </c>
      <c r="G87" s="78">
        <v>0.17317962079558941</v>
      </c>
      <c r="H87" s="78">
        <v>0.15218503033716863</v>
      </c>
    </row>
    <row r="88" spans="1:8" x14ac:dyDescent="0.25">
      <c r="A88" s="80"/>
      <c r="B88" s="81">
        <v>1</v>
      </c>
      <c r="C88" s="81">
        <v>1</v>
      </c>
      <c r="D88" s="78">
        <v>0.11778619559524853</v>
      </c>
      <c r="E88" s="78">
        <v>0.12735060932155659</v>
      </c>
      <c r="F88" s="78">
        <v>0.17468800764163489</v>
      </c>
      <c r="G88" s="78">
        <v>0.14300281305760743</v>
      </c>
      <c r="H88" s="78">
        <v>0.11914983066684991</v>
      </c>
    </row>
    <row r="89" spans="1:8" x14ac:dyDescent="0.25">
      <c r="A89" s="80"/>
      <c r="B89" s="81">
        <v>4</v>
      </c>
      <c r="C89" s="81">
        <v>2</v>
      </c>
      <c r="D89" s="78">
        <v>0.23209135379304305</v>
      </c>
      <c r="E89" s="78">
        <v>0.16372843584567279</v>
      </c>
      <c r="F89" s="78">
        <v>0.28758146367622495</v>
      </c>
      <c r="G89" s="78">
        <v>0.22765574111108214</v>
      </c>
      <c r="H89" s="78">
        <v>0.24769975476335807</v>
      </c>
    </row>
    <row r="90" spans="1:8" x14ac:dyDescent="0.25">
      <c r="A90" s="80"/>
      <c r="B90" s="81">
        <v>9</v>
      </c>
      <c r="C90" s="81">
        <v>3</v>
      </c>
      <c r="D90" s="78">
        <v>0.31927306299856734</v>
      </c>
      <c r="E90" s="78">
        <v>0.22519647925516445</v>
      </c>
      <c r="F90" s="78">
        <v>0.31823468849287467</v>
      </c>
      <c r="G90" s="78">
        <v>0.31557361920259897</v>
      </c>
      <c r="H90" s="78">
        <v>0.34516605504780767</v>
      </c>
    </row>
    <row r="91" spans="1:8" x14ac:dyDescent="0.25">
      <c r="A91" s="80"/>
      <c r="B91" s="81">
        <v>16</v>
      </c>
      <c r="C91" s="81">
        <v>4</v>
      </c>
      <c r="D91" s="78">
        <v>0.4372357512887553</v>
      </c>
      <c r="E91" s="78">
        <v>0.4627733627228296</v>
      </c>
      <c r="F91" s="78">
        <v>0.47943668194461625</v>
      </c>
      <c r="G91" s="78">
        <v>0.44336175287072949</v>
      </c>
      <c r="H91" s="78">
        <v>0.49189059781505517</v>
      </c>
    </row>
    <row r="92" spans="1:8" x14ac:dyDescent="0.25">
      <c r="A92" s="80"/>
      <c r="B92" s="81">
        <v>25</v>
      </c>
      <c r="C92" s="81">
        <v>5</v>
      </c>
      <c r="D92" s="78">
        <v>0.60256835861858538</v>
      </c>
      <c r="E92" s="78">
        <v>0.62594700586661456</v>
      </c>
      <c r="F92" s="78">
        <v>0.66939706641932395</v>
      </c>
      <c r="G92" s="78">
        <v>0.54279867518950065</v>
      </c>
      <c r="H92" s="78">
        <v>0.49368345313545775</v>
      </c>
    </row>
    <row r="93" spans="1:8" x14ac:dyDescent="0.25">
      <c r="A93" s="80"/>
      <c r="B93" s="81">
        <v>36</v>
      </c>
      <c r="C93" s="81">
        <v>6</v>
      </c>
      <c r="D93" s="78">
        <v>0.70136361487359455</v>
      </c>
      <c r="E93" s="78">
        <v>0.70920484858659982</v>
      </c>
      <c r="F93" s="78">
        <v>0.71642129434676638</v>
      </c>
      <c r="G93" s="78">
        <v>0.68060265879017401</v>
      </c>
      <c r="H93" s="78">
        <v>0.72926698015893654</v>
      </c>
    </row>
    <row r="94" spans="1:8" x14ac:dyDescent="0.25">
      <c r="A94" s="80"/>
      <c r="B94" s="81">
        <v>49</v>
      </c>
      <c r="C94" s="81">
        <v>7</v>
      </c>
      <c r="D94" s="78">
        <v>0.85858496146316809</v>
      </c>
      <c r="E94" s="78">
        <v>0.85581003920438015</v>
      </c>
      <c r="F94" s="78">
        <v>0.87035511635779017</v>
      </c>
      <c r="G94" s="78">
        <v>0.84035265481323451</v>
      </c>
      <c r="H94" s="78">
        <v>0.89120229124429362</v>
      </c>
    </row>
    <row r="95" spans="1:8" x14ac:dyDescent="0.25">
      <c r="A95" s="80"/>
      <c r="B95" s="81">
        <v>64</v>
      </c>
      <c r="C95" s="81">
        <v>8</v>
      </c>
      <c r="D95" s="78">
        <v>0.91022156178416991</v>
      </c>
      <c r="E95" s="78">
        <v>0.9452549504313934</v>
      </c>
      <c r="F95" s="78">
        <v>0.92399095107260099</v>
      </c>
      <c r="G95" s="78">
        <v>0.92226537923765239</v>
      </c>
      <c r="H95" s="78">
        <v>1</v>
      </c>
    </row>
    <row r="96" spans="1:8" x14ac:dyDescent="0.25">
      <c r="A96" s="80"/>
      <c r="B96" s="81">
        <v>81</v>
      </c>
      <c r="C96" s="81">
        <v>9</v>
      </c>
      <c r="D96" s="78">
        <v>0.9667295325987395</v>
      </c>
      <c r="E96" s="78">
        <v>0.96195108655509387</v>
      </c>
      <c r="F96" s="78">
        <v>0.92110588205620225</v>
      </c>
      <c r="G96" s="78">
        <v>0.91035189916054293</v>
      </c>
      <c r="H96" s="78">
        <v>0.9906462464829916</v>
      </c>
    </row>
    <row r="97" spans="1:8" x14ac:dyDescent="0.25">
      <c r="A97" s="80"/>
      <c r="B97" s="81">
        <v>100</v>
      </c>
      <c r="C97" s="81">
        <v>10</v>
      </c>
      <c r="D97" s="78">
        <v>1</v>
      </c>
      <c r="E97" s="78">
        <v>1</v>
      </c>
      <c r="F97" s="78">
        <v>1</v>
      </c>
      <c r="G97" s="78">
        <v>1</v>
      </c>
      <c r="H97" s="78">
        <v>0.92488607284431479</v>
      </c>
    </row>
    <row r="99" spans="1:8" x14ac:dyDescent="0.25">
      <c r="A99" s="79" t="s">
        <v>59</v>
      </c>
      <c r="B99" s="2" t="s">
        <v>70</v>
      </c>
      <c r="C99" s="2" t="s">
        <v>71</v>
      </c>
      <c r="D99" s="2" t="s">
        <v>63</v>
      </c>
      <c r="E99" s="2" t="s">
        <v>60</v>
      </c>
      <c r="F99" s="2" t="s">
        <v>61</v>
      </c>
      <c r="G99" s="2" t="s">
        <v>62</v>
      </c>
    </row>
    <row r="100" spans="1:8" x14ac:dyDescent="0.25">
      <c r="B100" s="81">
        <v>1E-3</v>
      </c>
      <c r="C100" s="81">
        <v>0</v>
      </c>
      <c r="D100" s="78">
        <v>8.2284566356761915E-2</v>
      </c>
      <c r="E100" s="78">
        <v>8.8849049176650166E-2</v>
      </c>
      <c r="F100" s="78">
        <v>0.11550215038861603</v>
      </c>
      <c r="G100" s="78">
        <v>0.1137873318575148</v>
      </c>
    </row>
    <row r="101" spans="1:8" x14ac:dyDescent="0.25">
      <c r="B101" s="81">
        <v>1</v>
      </c>
      <c r="C101" s="81">
        <v>1</v>
      </c>
      <c r="D101" s="78">
        <v>2.623650002688736E-2</v>
      </c>
      <c r="E101" s="78">
        <v>6.1588875001984414E-2</v>
      </c>
      <c r="F101" s="78">
        <v>8.0109229785829045E-2</v>
      </c>
      <c r="G101" s="78">
        <v>8.0402442623745837E-2</v>
      </c>
    </row>
    <row r="102" spans="1:8" x14ac:dyDescent="0.25">
      <c r="B102" s="81">
        <v>4</v>
      </c>
      <c r="C102" s="81">
        <v>2</v>
      </c>
      <c r="D102" s="78">
        <v>8.4024372950391654E-2</v>
      </c>
      <c r="E102" s="78">
        <v>0.12673297179657125</v>
      </c>
      <c r="F102" s="78">
        <v>0.164447481394939</v>
      </c>
      <c r="G102" s="78">
        <v>0.1894923179297153</v>
      </c>
    </row>
    <row r="103" spans="1:8" x14ac:dyDescent="0.25">
      <c r="B103" s="81">
        <v>9</v>
      </c>
      <c r="C103" s="81">
        <v>3</v>
      </c>
      <c r="D103" s="78">
        <v>0.15792505709291596</v>
      </c>
      <c r="E103" s="78">
        <v>0.17382934933850469</v>
      </c>
      <c r="F103" s="78">
        <v>0.22760255158649997</v>
      </c>
      <c r="G103" s="78">
        <v>0.28833791206794213</v>
      </c>
    </row>
    <row r="104" spans="1:8" x14ac:dyDescent="0.25">
      <c r="B104" s="81">
        <v>16</v>
      </c>
      <c r="C104" s="81">
        <v>4</v>
      </c>
      <c r="D104" s="78">
        <v>0.22266817811633086</v>
      </c>
      <c r="E104" s="78">
        <v>0.28761498718061085</v>
      </c>
      <c r="F104" s="78">
        <v>0.30855318525052705</v>
      </c>
      <c r="G104" s="78">
        <v>0.39647246844117345</v>
      </c>
    </row>
    <row r="105" spans="1:8" x14ac:dyDescent="0.25">
      <c r="B105" s="81">
        <v>25</v>
      </c>
      <c r="C105" s="81">
        <v>5</v>
      </c>
      <c r="D105" s="78">
        <v>0.18017599750858004</v>
      </c>
      <c r="E105" s="78">
        <v>0.30106118361876083</v>
      </c>
      <c r="F105" s="78">
        <v>0.39160048319976332</v>
      </c>
      <c r="G105" s="78">
        <v>0.41991003797364684</v>
      </c>
    </row>
    <row r="106" spans="1:8" x14ac:dyDescent="0.25">
      <c r="B106" s="81">
        <v>36</v>
      </c>
      <c r="C106" s="81">
        <v>6</v>
      </c>
      <c r="D106" s="78">
        <v>0.40034434006876196</v>
      </c>
      <c r="E106" s="78">
        <v>0.41892678515551934</v>
      </c>
      <c r="F106" s="78">
        <v>0.52100515557831406</v>
      </c>
      <c r="G106" s="78">
        <v>0.641377639991219</v>
      </c>
    </row>
    <row r="107" spans="1:8" x14ac:dyDescent="0.25">
      <c r="B107" s="81">
        <v>49</v>
      </c>
      <c r="C107" s="81">
        <v>7</v>
      </c>
      <c r="D107" s="78">
        <v>0.60047202228228214</v>
      </c>
      <c r="E107" s="78">
        <v>0.6029233931749175</v>
      </c>
      <c r="F107" s="78">
        <v>0.69336054076189046</v>
      </c>
      <c r="G107" s="78">
        <v>0.81862084851870842</v>
      </c>
    </row>
    <row r="108" spans="1:8" x14ac:dyDescent="0.25">
      <c r="B108" s="81">
        <v>64</v>
      </c>
      <c r="C108" s="81">
        <v>8</v>
      </c>
      <c r="D108" s="78">
        <v>0.83063363764810594</v>
      </c>
      <c r="E108" s="78">
        <v>0.81038022698103962</v>
      </c>
      <c r="F108" s="78">
        <v>0.85298804398745842</v>
      </c>
      <c r="G108" s="78">
        <v>0.94565769456418969</v>
      </c>
    </row>
    <row r="109" spans="1:8" x14ac:dyDescent="0.25">
      <c r="B109" s="81">
        <v>81</v>
      </c>
      <c r="C109" s="81">
        <v>9</v>
      </c>
      <c r="D109" s="78">
        <v>0.86736726576025369</v>
      </c>
      <c r="E109" s="78">
        <v>0.91174708129408988</v>
      </c>
      <c r="F109" s="78">
        <v>0.91050001165432504</v>
      </c>
      <c r="G109" s="78">
        <v>0.99982510542223668</v>
      </c>
    </row>
    <row r="110" spans="1:8" x14ac:dyDescent="0.25">
      <c r="B110" s="81">
        <v>100</v>
      </c>
      <c r="C110" s="81">
        <v>10</v>
      </c>
      <c r="D110" s="78">
        <v>1</v>
      </c>
      <c r="E110" s="78">
        <v>1</v>
      </c>
      <c r="F110" s="78">
        <v>1</v>
      </c>
      <c r="G110" s="78">
        <v>1</v>
      </c>
    </row>
    <row r="112" spans="1:8" x14ac:dyDescent="0.25">
      <c r="A112" s="79" t="s">
        <v>64</v>
      </c>
      <c r="B112" s="2" t="s">
        <v>70</v>
      </c>
      <c r="C112" s="2" t="s">
        <v>71</v>
      </c>
      <c r="D112" s="2" t="s">
        <v>68</v>
      </c>
      <c r="E112" s="2" t="s">
        <v>66</v>
      </c>
      <c r="F112" s="2" t="s">
        <v>67</v>
      </c>
      <c r="G112" s="2" t="s">
        <v>72</v>
      </c>
    </row>
    <row r="113" spans="1:8" x14ac:dyDescent="0.25">
      <c r="B113" s="81">
        <v>1E-3</v>
      </c>
      <c r="C113" s="81">
        <v>0</v>
      </c>
      <c r="D113" s="78">
        <v>0</v>
      </c>
      <c r="E113" s="78">
        <v>0.15291349034745091</v>
      </c>
      <c r="F113" s="78">
        <v>6.6176939577835173E-2</v>
      </c>
      <c r="G113" s="78">
        <v>2.4268761474740729E-2</v>
      </c>
    </row>
    <row r="114" spans="1:8" x14ac:dyDescent="0.25">
      <c r="B114" s="81">
        <v>1</v>
      </c>
      <c r="C114" s="81">
        <v>1</v>
      </c>
      <c r="D114" s="78">
        <v>0</v>
      </c>
      <c r="E114" s="78">
        <v>0.11142091105897299</v>
      </c>
      <c r="F114" s="78">
        <v>7.0878070733983972E-2</v>
      </c>
      <c r="G114" s="78">
        <v>0.13320378475229838</v>
      </c>
    </row>
    <row r="115" spans="1:8" x14ac:dyDescent="0.25">
      <c r="B115" s="81">
        <v>4</v>
      </c>
      <c r="C115" s="81">
        <v>2</v>
      </c>
      <c r="D115" s="78">
        <v>0.10750470719291255</v>
      </c>
      <c r="E115" s="78">
        <v>0.1836164386563171</v>
      </c>
      <c r="F115" s="78">
        <v>0.10755225188062262</v>
      </c>
      <c r="G115" s="78">
        <v>0.16184278395108589</v>
      </c>
    </row>
    <row r="116" spans="1:8" x14ac:dyDescent="0.25">
      <c r="B116" s="81">
        <v>9</v>
      </c>
      <c r="C116" s="81">
        <v>3</v>
      </c>
      <c r="D116" s="78">
        <v>1.652777014474627</v>
      </c>
      <c r="E116" s="78">
        <v>0.24576213454540369</v>
      </c>
      <c r="F116" s="78">
        <v>0.18271484176197014</v>
      </c>
      <c r="G116" s="78">
        <v>0.1459130612858425</v>
      </c>
    </row>
    <row r="117" spans="1:8" x14ac:dyDescent="0.25">
      <c r="B117" s="81">
        <v>16</v>
      </c>
      <c r="C117" s="81">
        <v>4</v>
      </c>
      <c r="D117" s="78">
        <v>0.37002571331914363</v>
      </c>
      <c r="E117" s="78">
        <v>0.37070323119871368</v>
      </c>
      <c r="F117" s="78">
        <v>0.24525198051252289</v>
      </c>
      <c r="G117" s="78">
        <v>0.2996883411953859</v>
      </c>
    </row>
    <row r="118" spans="1:8" x14ac:dyDescent="0.25">
      <c r="B118" s="81">
        <v>25</v>
      </c>
      <c r="C118" s="81">
        <v>5</v>
      </c>
      <c r="D118" s="78">
        <v>0.15444281245761549</v>
      </c>
      <c r="E118" s="78">
        <v>0.50494895402909434</v>
      </c>
      <c r="F118" s="78">
        <v>0.30673645062740024</v>
      </c>
      <c r="G118" s="78">
        <v>0.34779275222447137</v>
      </c>
    </row>
    <row r="119" spans="1:8" x14ac:dyDescent="0.25">
      <c r="B119" s="81">
        <v>36</v>
      </c>
      <c r="C119" s="81">
        <v>6</v>
      </c>
      <c r="D119" s="78">
        <v>0.44821672860360123</v>
      </c>
      <c r="E119" s="78">
        <v>0.59681640677190129</v>
      </c>
      <c r="F119" s="78">
        <v>0.40637544586075114</v>
      </c>
      <c r="G119" s="78">
        <v>0.43171115730246901</v>
      </c>
    </row>
    <row r="120" spans="1:8" x14ac:dyDescent="0.25">
      <c r="B120" s="81">
        <v>49</v>
      </c>
      <c r="C120" s="81">
        <v>7</v>
      </c>
      <c r="D120" s="78">
        <v>0.54303391197122319</v>
      </c>
      <c r="E120" s="78">
        <v>0.76942580173924324</v>
      </c>
      <c r="F120" s="78">
        <v>0.54874632286467773</v>
      </c>
      <c r="G120" s="78">
        <v>0.6460695051704991</v>
      </c>
    </row>
    <row r="121" spans="1:8" x14ac:dyDescent="0.25">
      <c r="B121" s="81">
        <v>64</v>
      </c>
      <c r="C121" s="81">
        <v>8</v>
      </c>
      <c r="D121" s="78">
        <v>1.015215216910526</v>
      </c>
      <c r="E121" s="78">
        <v>0.85539356465890637</v>
      </c>
      <c r="F121" s="78">
        <v>0.68381606632136138</v>
      </c>
      <c r="G121" s="78">
        <v>0.80828176361929926</v>
      </c>
    </row>
    <row r="122" spans="1:8" x14ac:dyDescent="0.25">
      <c r="B122" s="81">
        <v>81</v>
      </c>
      <c r="C122" s="81">
        <v>9</v>
      </c>
      <c r="D122" s="78">
        <v>0.95787009770609632</v>
      </c>
      <c r="E122" s="78">
        <v>0.87915237785338241</v>
      </c>
      <c r="F122" s="78">
        <v>0.69475632688316125</v>
      </c>
      <c r="G122" s="78">
        <v>0.74159259814188994</v>
      </c>
    </row>
    <row r="123" spans="1:8" x14ac:dyDescent="0.25">
      <c r="B123" s="81">
        <v>100</v>
      </c>
      <c r="C123" s="81">
        <v>10</v>
      </c>
      <c r="D123" s="78">
        <v>1</v>
      </c>
      <c r="E123" s="78">
        <v>1</v>
      </c>
      <c r="F123" s="78">
        <v>1</v>
      </c>
      <c r="G123" s="78">
        <v>1</v>
      </c>
    </row>
    <row r="126" spans="1:8" x14ac:dyDescent="0.25">
      <c r="A126" s="1" t="s">
        <v>165</v>
      </c>
    </row>
    <row r="127" spans="1:8" x14ac:dyDescent="0.25">
      <c r="A127" s="79" t="s">
        <v>43</v>
      </c>
      <c r="B127" s="2" t="s">
        <v>70</v>
      </c>
      <c r="C127" s="2" t="s">
        <v>71</v>
      </c>
      <c r="D127" s="2" t="s">
        <v>54</v>
      </c>
      <c r="E127" s="2" t="s">
        <v>55</v>
      </c>
      <c r="F127" s="2" t="s">
        <v>56</v>
      </c>
      <c r="G127" s="2" t="s">
        <v>57</v>
      </c>
      <c r="H127" s="2" t="s">
        <v>58</v>
      </c>
    </row>
    <row r="128" spans="1:8" x14ac:dyDescent="0.25">
      <c r="A128" s="80"/>
      <c r="B128" s="81">
        <v>1E-3</v>
      </c>
      <c r="C128" s="81">
        <v>0</v>
      </c>
      <c r="D128" s="78">
        <v>0.11924723575574403</v>
      </c>
      <c r="E128" s="78">
        <v>7.0601413861434315E-2</v>
      </c>
      <c r="F128" s="78">
        <v>0.13932591835579961</v>
      </c>
      <c r="G128" s="78">
        <v>0.14413942604178948</v>
      </c>
      <c r="H128" s="78">
        <v>7.9519778294475818E-2</v>
      </c>
    </row>
    <row r="129" spans="1:8" x14ac:dyDescent="0.25">
      <c r="A129" s="80"/>
      <c r="B129" s="81">
        <v>1</v>
      </c>
      <c r="C129" s="81">
        <v>1</v>
      </c>
      <c r="D129" s="78">
        <v>6.9650387385948268E-2</v>
      </c>
      <c r="E129" s="78">
        <v>2.769390846998988E-2</v>
      </c>
      <c r="F129" s="78">
        <v>9.6032152188416736E-2</v>
      </c>
      <c r="G129" s="78">
        <v>9.4799237679438111E-2</v>
      </c>
      <c r="H129" s="78">
        <v>0.10460236118148562</v>
      </c>
    </row>
    <row r="130" spans="1:8" x14ac:dyDescent="0.25">
      <c r="A130" s="80"/>
      <c r="B130" s="81">
        <v>4</v>
      </c>
      <c r="C130" s="81">
        <v>2</v>
      </c>
      <c r="D130" s="78">
        <v>0.18351240160750287</v>
      </c>
      <c r="E130" s="78">
        <v>0.14317587427964812</v>
      </c>
      <c r="F130" s="78">
        <v>0.26410878484536893</v>
      </c>
      <c r="G130" s="78">
        <v>0.24425373548806756</v>
      </c>
      <c r="H130" s="78">
        <v>0.22046766161942247</v>
      </c>
    </row>
    <row r="131" spans="1:8" x14ac:dyDescent="0.25">
      <c r="A131" s="80"/>
      <c r="B131" s="81">
        <v>9</v>
      </c>
      <c r="C131" s="81">
        <v>3</v>
      </c>
      <c r="D131" s="78">
        <v>0.32707027256555554</v>
      </c>
      <c r="E131" s="78">
        <v>0.26443172155109951</v>
      </c>
      <c r="F131" s="78">
        <v>0.41310704846245905</v>
      </c>
      <c r="G131" s="78">
        <v>0.38936295925747838</v>
      </c>
      <c r="H131" s="78">
        <v>0.33978036035886838</v>
      </c>
    </row>
    <row r="132" spans="1:8" x14ac:dyDescent="0.25">
      <c r="A132" s="80"/>
      <c r="B132" s="81">
        <v>16</v>
      </c>
      <c r="C132" s="81">
        <v>4</v>
      </c>
      <c r="D132" s="78">
        <v>0.45935927839926338</v>
      </c>
      <c r="E132" s="78">
        <v>0.40099677074971823</v>
      </c>
      <c r="F132" s="78">
        <v>0.56293350346520754</v>
      </c>
      <c r="G132" s="78">
        <v>0.53731615946730793</v>
      </c>
      <c r="H132" s="78">
        <v>0.48117299460942325</v>
      </c>
    </row>
    <row r="133" spans="1:8" x14ac:dyDescent="0.25">
      <c r="A133" s="80"/>
      <c r="B133" s="81">
        <v>25</v>
      </c>
      <c r="C133" s="81">
        <v>5</v>
      </c>
      <c r="D133" s="78">
        <v>0.6244845443166136</v>
      </c>
      <c r="E133" s="78">
        <v>0.53857805650785529</v>
      </c>
      <c r="F133" s="78">
        <v>0.70010304277226343</v>
      </c>
      <c r="G133" s="78">
        <v>0.6637770599040913</v>
      </c>
      <c r="H133" s="78">
        <v>0.58573633270589065</v>
      </c>
    </row>
    <row r="134" spans="1:8" x14ac:dyDescent="0.25">
      <c r="A134" s="80"/>
      <c r="B134" s="81">
        <v>36</v>
      </c>
      <c r="C134" s="81">
        <v>6</v>
      </c>
      <c r="D134" s="78">
        <v>0.74958025139064877</v>
      </c>
      <c r="E134" s="78">
        <v>0.53299233773536159</v>
      </c>
      <c r="F134" s="78">
        <v>0.74866619483082142</v>
      </c>
      <c r="G134" s="78">
        <v>0.73481434367886189</v>
      </c>
      <c r="H134" s="78">
        <v>0.71763353530918184</v>
      </c>
    </row>
    <row r="135" spans="1:8" x14ac:dyDescent="0.25">
      <c r="A135" s="80"/>
      <c r="B135" s="81">
        <v>49</v>
      </c>
      <c r="C135" s="81">
        <v>7</v>
      </c>
      <c r="D135" s="78">
        <v>0.91070353667722403</v>
      </c>
      <c r="E135" s="78">
        <v>0.85029304520295179</v>
      </c>
      <c r="F135" s="78">
        <v>0.90443637504316976</v>
      </c>
      <c r="G135" s="78">
        <v>0.9059544469633265</v>
      </c>
      <c r="H135" s="78">
        <v>0.86115842244073237</v>
      </c>
    </row>
    <row r="136" spans="1:8" x14ac:dyDescent="0.25">
      <c r="A136" s="80"/>
      <c r="B136" s="81">
        <v>64</v>
      </c>
      <c r="C136" s="81">
        <v>8</v>
      </c>
      <c r="D136" s="78">
        <v>1</v>
      </c>
      <c r="E136" s="78">
        <v>1</v>
      </c>
      <c r="F136" s="78">
        <v>1</v>
      </c>
      <c r="G136" s="78">
        <v>1</v>
      </c>
      <c r="H136" s="78">
        <v>0.93876673866133176</v>
      </c>
    </row>
    <row r="137" spans="1:8" x14ac:dyDescent="0.25">
      <c r="A137" s="80"/>
      <c r="B137" s="81">
        <v>81</v>
      </c>
      <c r="C137" s="81">
        <v>9</v>
      </c>
      <c r="D137" s="78">
        <v>0.99441316427200455</v>
      </c>
      <c r="E137" s="78">
        <v>0.97678375709554877</v>
      </c>
      <c r="F137" s="78">
        <v>0.92443711625421066</v>
      </c>
      <c r="G137" s="78">
        <v>0.95485444209643933</v>
      </c>
      <c r="H137" s="78">
        <v>1</v>
      </c>
    </row>
    <row r="138" spans="1:8" x14ac:dyDescent="0.25">
      <c r="A138" s="80"/>
      <c r="B138" s="81">
        <v>100</v>
      </c>
      <c r="C138" s="81">
        <v>10</v>
      </c>
      <c r="D138" s="78">
        <v>0.89578650202154397</v>
      </c>
      <c r="E138" s="78">
        <v>0.9506767661979415</v>
      </c>
      <c r="F138" s="78">
        <v>0.83397511059084695</v>
      </c>
      <c r="G138" s="78">
        <v>0.89535433514485441</v>
      </c>
      <c r="H138" s="78">
        <v>0.94627751776103386</v>
      </c>
    </row>
    <row r="140" spans="1:8" x14ac:dyDescent="0.25">
      <c r="A140" s="79" t="s">
        <v>59</v>
      </c>
      <c r="B140" s="2" t="s">
        <v>70</v>
      </c>
      <c r="C140" s="2" t="s">
        <v>71</v>
      </c>
      <c r="D140" s="2" t="s">
        <v>63</v>
      </c>
      <c r="E140" s="2" t="s">
        <v>60</v>
      </c>
      <c r="F140" s="2" t="s">
        <v>61</v>
      </c>
      <c r="G140" s="2" t="s">
        <v>62</v>
      </c>
    </row>
    <row r="141" spans="1:8" x14ac:dyDescent="0.25">
      <c r="B141" s="81">
        <v>1E-3</v>
      </c>
      <c r="C141" s="81">
        <v>0</v>
      </c>
      <c r="D141" s="78">
        <v>8.8814835308899553E-2</v>
      </c>
      <c r="E141" s="78">
        <v>5.9528762930786024E-2</v>
      </c>
      <c r="F141" s="78">
        <v>0.12375649205699377</v>
      </c>
      <c r="G141" s="78">
        <v>8.8531884899581137E-2</v>
      </c>
    </row>
    <row r="142" spans="1:8" x14ac:dyDescent="0.25">
      <c r="B142" s="81">
        <v>1</v>
      </c>
      <c r="C142" s="81">
        <v>1</v>
      </c>
      <c r="D142" s="78">
        <v>0.1100473179085404</v>
      </c>
      <c r="E142" s="78">
        <v>2.8838723824860937E-2</v>
      </c>
      <c r="F142" s="78">
        <v>0.14181439770647633</v>
      </c>
      <c r="G142" s="78">
        <v>0.1116615022651251</v>
      </c>
    </row>
    <row r="143" spans="1:8" x14ac:dyDescent="0.25">
      <c r="B143" s="81">
        <v>4</v>
      </c>
      <c r="C143" s="81">
        <v>2</v>
      </c>
      <c r="D143" s="78">
        <v>0.12717426223877898</v>
      </c>
      <c r="E143" s="78">
        <v>0.10220231882323352</v>
      </c>
      <c r="F143" s="78">
        <v>0.22935447379701052</v>
      </c>
      <c r="G143" s="78">
        <v>0.21751870792925221</v>
      </c>
    </row>
    <row r="144" spans="1:8" x14ac:dyDescent="0.25">
      <c r="B144" s="81">
        <v>9</v>
      </c>
      <c r="C144" s="81">
        <v>3</v>
      </c>
      <c r="D144" s="78">
        <v>0.23223445397459805</v>
      </c>
      <c r="E144" s="78">
        <v>0.17661909647844318</v>
      </c>
      <c r="F144" s="78">
        <v>0.32392923959603315</v>
      </c>
      <c r="G144" s="78">
        <v>0.32660620957693098</v>
      </c>
    </row>
    <row r="145" spans="1:8" x14ac:dyDescent="0.25">
      <c r="B145" s="81">
        <v>16</v>
      </c>
      <c r="C145" s="81">
        <v>4</v>
      </c>
      <c r="D145" s="78">
        <v>0.31029969271854208</v>
      </c>
      <c r="E145" s="78">
        <v>0.28946761189866915</v>
      </c>
      <c r="F145" s="78">
        <v>0.41929407816115122</v>
      </c>
      <c r="G145" s="78">
        <v>0.44081678130392554</v>
      </c>
    </row>
    <row r="146" spans="1:8" x14ac:dyDescent="0.25">
      <c r="B146" s="81">
        <v>25</v>
      </c>
      <c r="C146" s="81">
        <v>5</v>
      </c>
      <c r="D146" s="78">
        <v>0.40303597013181369</v>
      </c>
      <c r="E146" s="78">
        <v>0.38397885349408917</v>
      </c>
      <c r="F146" s="78">
        <v>0.52222819999330239</v>
      </c>
      <c r="G146" s="78">
        <v>0.54995493298705711</v>
      </c>
    </row>
    <row r="147" spans="1:8" x14ac:dyDescent="0.25">
      <c r="B147" s="81">
        <v>36</v>
      </c>
      <c r="C147" s="81">
        <v>6</v>
      </c>
      <c r="D147" s="78">
        <v>0.50122301804898661</v>
      </c>
      <c r="E147" s="78">
        <v>0.47484314949286732</v>
      </c>
      <c r="F147" s="78">
        <v>0.61311345680584106</v>
      </c>
      <c r="G147" s="78">
        <v>0.65514838856806046</v>
      </c>
    </row>
    <row r="148" spans="1:8" x14ac:dyDescent="0.25">
      <c r="B148" s="81">
        <v>49</v>
      </c>
      <c r="C148" s="81">
        <v>7</v>
      </c>
      <c r="D148" s="78">
        <v>0.69790060834671208</v>
      </c>
      <c r="E148" s="78">
        <v>0.67596526762375708</v>
      </c>
      <c r="F148" s="78">
        <v>0.74100187264754247</v>
      </c>
      <c r="G148" s="78">
        <v>0.83431285027462776</v>
      </c>
    </row>
    <row r="149" spans="1:8" x14ac:dyDescent="0.25">
      <c r="B149" s="81">
        <v>64</v>
      </c>
      <c r="C149" s="81">
        <v>8</v>
      </c>
      <c r="D149" s="78">
        <v>0.87538172943519288</v>
      </c>
      <c r="E149" s="78">
        <v>0.85784868228037103</v>
      </c>
      <c r="F149" s="78">
        <v>0.92388051577333941</v>
      </c>
      <c r="G149" s="78">
        <v>0.94786278672051094</v>
      </c>
    </row>
    <row r="150" spans="1:8" x14ac:dyDescent="0.25">
      <c r="B150" s="81">
        <v>81</v>
      </c>
      <c r="C150" s="81">
        <v>9</v>
      </c>
      <c r="D150" s="78">
        <v>0.95651376916863406</v>
      </c>
      <c r="E150" s="78">
        <v>0.92722267137903625</v>
      </c>
      <c r="F150" s="78">
        <v>0.98251175792297241</v>
      </c>
      <c r="G150" s="78">
        <v>1</v>
      </c>
    </row>
    <row r="151" spans="1:8" x14ac:dyDescent="0.25">
      <c r="B151" s="81">
        <v>100</v>
      </c>
      <c r="C151" s="81">
        <v>10</v>
      </c>
      <c r="D151" s="78">
        <v>1</v>
      </c>
      <c r="E151" s="78">
        <v>1</v>
      </c>
      <c r="F151" s="78">
        <v>1</v>
      </c>
      <c r="G151" s="78">
        <v>0.98133493218576529</v>
      </c>
    </row>
    <row r="154" spans="1:8" x14ac:dyDescent="0.25">
      <c r="A154" s="1" t="s">
        <v>174</v>
      </c>
    </row>
    <row r="155" spans="1:8" x14ac:dyDescent="0.25">
      <c r="A155" s="79" t="s">
        <v>43</v>
      </c>
      <c r="B155" s="2" t="s">
        <v>70</v>
      </c>
      <c r="C155" s="2" t="s">
        <v>71</v>
      </c>
      <c r="D155" s="2" t="s">
        <v>54</v>
      </c>
      <c r="E155" s="2" t="s">
        <v>55</v>
      </c>
      <c r="F155" s="2" t="s">
        <v>56</v>
      </c>
      <c r="G155" s="2" t="s">
        <v>57</v>
      </c>
      <c r="H155" s="2" t="s">
        <v>58</v>
      </c>
    </row>
    <row r="156" spans="1:8" x14ac:dyDescent="0.25">
      <c r="A156" s="80"/>
      <c r="B156" s="81">
        <v>1E-3</v>
      </c>
      <c r="C156" s="81">
        <v>0</v>
      </c>
      <c r="D156" s="78">
        <v>6.5537799964564672E-2</v>
      </c>
      <c r="E156" s="78">
        <v>4.4893416655874846E-2</v>
      </c>
      <c r="F156" s="78">
        <v>9.6826909132681008E-2</v>
      </c>
      <c r="G156" s="78">
        <v>9.0913348672331903E-2</v>
      </c>
      <c r="H156" s="78">
        <v>0.10882839433508833</v>
      </c>
    </row>
    <row r="157" spans="1:8" x14ac:dyDescent="0.25">
      <c r="A157" s="80"/>
      <c r="B157" s="81">
        <v>1</v>
      </c>
      <c r="C157" s="81">
        <v>1</v>
      </c>
      <c r="D157" s="78">
        <v>5.1034470499711312E-2</v>
      </c>
      <c r="E157" s="78">
        <v>6.2419647096847004E-2</v>
      </c>
      <c r="F157" s="78">
        <v>7.9547927066004234E-2</v>
      </c>
      <c r="G157" s="78">
        <v>7.1025454238751062E-2</v>
      </c>
      <c r="H157" s="78">
        <v>8.2290167832504479E-2</v>
      </c>
    </row>
    <row r="158" spans="1:8" x14ac:dyDescent="0.25">
      <c r="A158" s="80"/>
      <c r="B158" s="81">
        <v>4</v>
      </c>
      <c r="C158" s="81">
        <v>2</v>
      </c>
      <c r="D158" s="78">
        <v>0.16300463427791897</v>
      </c>
      <c r="E158" s="78">
        <v>0.16006437291645903</v>
      </c>
      <c r="F158" s="78">
        <v>0.21488499259379565</v>
      </c>
      <c r="G158" s="78">
        <v>0.17248671755070313</v>
      </c>
      <c r="H158" s="78">
        <v>0.21902026907216096</v>
      </c>
    </row>
    <row r="159" spans="1:8" x14ac:dyDescent="0.25">
      <c r="A159" s="80"/>
      <c r="B159" s="81">
        <v>9</v>
      </c>
      <c r="C159" s="81">
        <v>3</v>
      </c>
      <c r="D159" s="78">
        <v>0.28272817449533755</v>
      </c>
      <c r="E159" s="78">
        <v>0.30524963693306184</v>
      </c>
      <c r="F159" s="78">
        <v>0.34930460923796364</v>
      </c>
      <c r="G159" s="78">
        <v>0.30303454624671422</v>
      </c>
      <c r="H159" s="78">
        <v>0.33930401922644515</v>
      </c>
    </row>
    <row r="160" spans="1:8" x14ac:dyDescent="0.25">
      <c r="A160" s="80"/>
      <c r="B160" s="81">
        <v>16</v>
      </c>
      <c r="C160" s="81">
        <v>4</v>
      </c>
      <c r="D160" s="78">
        <v>0.4299257437870514</v>
      </c>
      <c r="E160" s="78">
        <v>0.48423175769180843</v>
      </c>
      <c r="F160" s="78">
        <v>0.49672195128296287</v>
      </c>
      <c r="G160" s="78">
        <v>0.43007945022105509</v>
      </c>
      <c r="H160" s="78">
        <v>0.43443273149768713</v>
      </c>
    </row>
    <row r="161" spans="1:8" x14ac:dyDescent="0.25">
      <c r="A161" s="80"/>
      <c r="B161" s="81">
        <v>25</v>
      </c>
      <c r="C161" s="81">
        <v>5</v>
      </c>
      <c r="D161" s="78">
        <v>0.57577259839933115</v>
      </c>
      <c r="E161" s="78">
        <v>0.62299945107327892</v>
      </c>
      <c r="F161" s="78">
        <v>0.62190531923702164</v>
      </c>
      <c r="G161" s="78">
        <v>0.57470167663464133</v>
      </c>
      <c r="H161" s="78">
        <v>0.62806209320049655</v>
      </c>
    </row>
    <row r="162" spans="1:8" x14ac:dyDescent="0.25">
      <c r="A162" s="80"/>
      <c r="B162" s="81">
        <v>36</v>
      </c>
      <c r="C162" s="81">
        <v>6</v>
      </c>
      <c r="D162" s="78">
        <v>0.70477611095882453</v>
      </c>
      <c r="E162" s="78">
        <v>0.74334911395913139</v>
      </c>
      <c r="F162" s="78">
        <v>0.74314101517858189</v>
      </c>
      <c r="G162" s="78">
        <v>0.68382054133040426</v>
      </c>
      <c r="H162" s="78">
        <v>0.74900047334764042</v>
      </c>
    </row>
    <row r="163" spans="1:8" x14ac:dyDescent="0.25">
      <c r="A163" s="80"/>
      <c r="B163" s="81">
        <v>49</v>
      </c>
      <c r="C163" s="81">
        <v>7</v>
      </c>
      <c r="D163" s="78">
        <v>0.87087949818477806</v>
      </c>
      <c r="E163" s="78">
        <v>0.93015308837648669</v>
      </c>
      <c r="F163" s="78">
        <v>0.90939976149801038</v>
      </c>
      <c r="G163" s="78">
        <v>0.86236525355113258</v>
      </c>
      <c r="H163" s="78">
        <v>0.92024347576302312</v>
      </c>
    </row>
    <row r="164" spans="1:8" x14ac:dyDescent="0.25">
      <c r="A164" s="80"/>
      <c r="B164" s="81">
        <v>64</v>
      </c>
      <c r="C164" s="81">
        <v>8</v>
      </c>
      <c r="D164" s="78">
        <v>0.97185601016998557</v>
      </c>
      <c r="E164" s="78">
        <v>1.0244392955082624</v>
      </c>
      <c r="F164" s="78">
        <v>1</v>
      </c>
      <c r="G164" s="78">
        <v>0.95292910337471515</v>
      </c>
      <c r="H164" s="78">
        <v>0.97522658635679926</v>
      </c>
    </row>
    <row r="165" spans="1:8" x14ac:dyDescent="0.25">
      <c r="A165" s="80"/>
      <c r="B165" s="81">
        <v>81</v>
      </c>
      <c r="C165" s="81">
        <v>9</v>
      </c>
      <c r="D165" s="78">
        <v>1</v>
      </c>
      <c r="E165" s="78">
        <v>1</v>
      </c>
      <c r="F165" s="78">
        <v>0.78435203998936698</v>
      </c>
      <c r="G165" s="78">
        <v>1</v>
      </c>
      <c r="H165" s="78">
        <v>1</v>
      </c>
    </row>
    <row r="166" spans="1:8" x14ac:dyDescent="0.25">
      <c r="A166" s="80"/>
      <c r="B166" s="81">
        <v>100</v>
      </c>
      <c r="C166" s="81">
        <v>10</v>
      </c>
      <c r="D166" s="78">
        <v>0.991625924082292</v>
      </c>
      <c r="E166" s="78">
        <v>0.9665940236772308</v>
      </c>
      <c r="F166" s="78">
        <v>0.98303127654179057</v>
      </c>
      <c r="G166" s="78">
        <v>0.9965362647898337</v>
      </c>
      <c r="H166" s="78">
        <v>0.92894011629572748</v>
      </c>
    </row>
    <row r="168" spans="1:8" x14ac:dyDescent="0.25">
      <c r="A168" s="79" t="s">
        <v>64</v>
      </c>
      <c r="B168" s="2" t="s">
        <v>70</v>
      </c>
      <c r="C168" s="2" t="s">
        <v>71</v>
      </c>
      <c r="D168" s="2" t="s">
        <v>68</v>
      </c>
      <c r="E168" s="2" t="s">
        <v>66</v>
      </c>
      <c r="F168" s="2" t="s">
        <v>67</v>
      </c>
      <c r="G168" s="2" t="s">
        <v>72</v>
      </c>
    </row>
    <row r="169" spans="1:8" x14ac:dyDescent="0.25">
      <c r="B169" s="81">
        <v>1E-3</v>
      </c>
      <c r="C169" s="81">
        <v>0</v>
      </c>
      <c r="D169" s="78">
        <v>4.2664586268175979E-2</v>
      </c>
      <c r="E169" s="78">
        <v>6.5893858986364712E-2</v>
      </c>
      <c r="F169" s="78">
        <v>4.9193867559284794E-2</v>
      </c>
      <c r="G169" s="78">
        <v>2.1204305958710992E-2</v>
      </c>
    </row>
    <row r="170" spans="1:8" x14ac:dyDescent="0.25">
      <c r="B170" s="81">
        <v>1</v>
      </c>
      <c r="C170" s="81">
        <v>1</v>
      </c>
      <c r="D170" s="78">
        <v>4.6014068530925746E-2</v>
      </c>
      <c r="E170" s="78">
        <v>5.5529619562164574E-2</v>
      </c>
      <c r="F170" s="78">
        <v>6.5142896110898824E-2</v>
      </c>
      <c r="G170" s="78">
        <v>3.4312794270508845E-2</v>
      </c>
    </row>
    <row r="171" spans="1:8" x14ac:dyDescent="0.25">
      <c r="B171" s="81">
        <v>4</v>
      </c>
      <c r="C171" s="81">
        <v>2</v>
      </c>
      <c r="D171" s="78">
        <v>5.967706697780293E-2</v>
      </c>
      <c r="E171" s="78">
        <v>0.18251968243731675</v>
      </c>
      <c r="F171" s="78">
        <v>0.1222629466726967</v>
      </c>
      <c r="G171" s="78">
        <v>0.12715058590335723</v>
      </c>
    </row>
    <row r="172" spans="1:8" x14ac:dyDescent="0.25">
      <c r="B172" s="81">
        <v>9</v>
      </c>
      <c r="C172" s="81">
        <v>3</v>
      </c>
      <c r="D172" s="78">
        <v>9.4972275689326008E-2</v>
      </c>
      <c r="E172" s="78">
        <v>0.31301274372215632</v>
      </c>
      <c r="F172" s="78">
        <v>0.24855558950677434</v>
      </c>
      <c r="G172" s="78">
        <v>0.24764543382763149</v>
      </c>
    </row>
    <row r="173" spans="1:8" x14ac:dyDescent="0.25">
      <c r="B173" s="81">
        <v>16</v>
      </c>
      <c r="C173" s="81">
        <v>4</v>
      </c>
      <c r="D173" s="78">
        <v>0.13435666701828125</v>
      </c>
      <c r="E173" s="78">
        <v>0.33430034399722591</v>
      </c>
      <c r="F173" s="78">
        <v>0.65122967207229854</v>
      </c>
      <c r="G173" s="78">
        <v>0.39175332392165674</v>
      </c>
    </row>
    <row r="174" spans="1:8" x14ac:dyDescent="0.25">
      <c r="B174" s="81">
        <v>25</v>
      </c>
      <c r="C174" s="81">
        <v>5</v>
      </c>
      <c r="D174" s="78">
        <v>0.28445383740293712</v>
      </c>
      <c r="E174" s="78">
        <v>0.56593940627816364</v>
      </c>
      <c r="F174" s="78">
        <v>0.52135672861512494</v>
      </c>
      <c r="G174" s="78">
        <v>0.38564787151516083</v>
      </c>
    </row>
    <row r="175" spans="1:8" x14ac:dyDescent="0.25">
      <c r="B175" s="81">
        <v>36</v>
      </c>
      <c r="C175" s="81">
        <v>6</v>
      </c>
      <c r="D175" s="78">
        <v>0.44547883827222678</v>
      </c>
      <c r="E175" s="78">
        <v>0.67357978728172518</v>
      </c>
      <c r="F175" s="78">
        <v>0.63360363315467505</v>
      </c>
      <c r="G175" s="78">
        <v>0.43767664946241464</v>
      </c>
    </row>
    <row r="176" spans="1:8" x14ac:dyDescent="0.25">
      <c r="B176" s="81">
        <v>49</v>
      </c>
      <c r="C176" s="81">
        <v>7</v>
      </c>
      <c r="D176" s="78">
        <v>0.61319102226348998</v>
      </c>
      <c r="E176" s="78">
        <v>0.83738821950844955</v>
      </c>
      <c r="F176" s="78">
        <v>0.8120914798942559</v>
      </c>
      <c r="G176" s="78">
        <v>0.63754720389085517</v>
      </c>
    </row>
    <row r="177" spans="2:7" x14ac:dyDescent="0.25">
      <c r="B177" s="81">
        <v>64</v>
      </c>
      <c r="C177" s="81">
        <v>8</v>
      </c>
      <c r="D177" s="78">
        <v>0.69865543727123869</v>
      </c>
      <c r="E177" s="78">
        <v>0.95861535256026797</v>
      </c>
      <c r="F177" s="78">
        <v>0.87194322073023989</v>
      </c>
    </row>
    <row r="178" spans="2:7" x14ac:dyDescent="0.25">
      <c r="B178" s="81">
        <v>81</v>
      </c>
      <c r="C178" s="81">
        <v>9</v>
      </c>
      <c r="D178" s="78">
        <v>0.91360327635593175</v>
      </c>
      <c r="E178" s="78">
        <v>1</v>
      </c>
      <c r="F178" s="78">
        <v>1</v>
      </c>
      <c r="G178" s="78">
        <v>0.85040576771565735</v>
      </c>
    </row>
    <row r="179" spans="2:7" x14ac:dyDescent="0.25">
      <c r="B179" s="81">
        <v>100</v>
      </c>
      <c r="C179" s="81">
        <v>10</v>
      </c>
      <c r="D179" s="78">
        <v>1</v>
      </c>
      <c r="E179" s="78">
        <v>0.94844750607238359</v>
      </c>
      <c r="F179" s="78">
        <v>0.98284124359061376</v>
      </c>
      <c r="G179" s="78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160"/>
  <sheetViews>
    <sheetView workbookViewId="0"/>
  </sheetViews>
  <sheetFormatPr defaultRowHeight="15" x14ac:dyDescent="0.25"/>
  <cols>
    <col min="1" max="1" width="15.28515625" style="3" customWidth="1"/>
    <col min="2" max="2" width="24" style="3" customWidth="1"/>
    <col min="3" max="3" width="13.5703125" style="3" customWidth="1"/>
    <col min="4" max="4" width="9.140625" style="3"/>
    <col min="5" max="5" width="18.85546875" style="3" customWidth="1"/>
    <col min="6" max="6" width="15.42578125" style="3" customWidth="1"/>
    <col min="7" max="7" width="22.42578125" style="3" customWidth="1"/>
    <col min="8" max="8" width="13.28515625" style="3" customWidth="1"/>
    <col min="9" max="10" width="9.140625" style="3"/>
    <col min="11" max="11" width="18.140625" style="3" customWidth="1"/>
    <col min="12" max="12" width="11" style="3" customWidth="1"/>
    <col min="13" max="13" width="13.42578125" style="3" customWidth="1"/>
    <col min="14" max="16" width="9.140625" style="3"/>
    <col min="17" max="17" width="18" style="3" customWidth="1"/>
    <col min="18" max="18" width="13.5703125" style="3" customWidth="1"/>
    <col min="19" max="21" width="9.140625" style="3"/>
    <col min="22" max="22" width="12.140625" style="3" customWidth="1"/>
    <col min="23" max="23" width="18.140625" style="3" customWidth="1"/>
    <col min="24" max="16384" width="9.140625" style="3"/>
  </cols>
  <sheetData>
    <row r="1" spans="1:29" ht="15.75" x14ac:dyDescent="0.25">
      <c r="A1" s="1" t="s">
        <v>175</v>
      </c>
      <c r="B1" s="2"/>
      <c r="C1" s="2"/>
      <c r="D1" s="2"/>
      <c r="E1" s="2"/>
      <c r="F1" s="2"/>
      <c r="G1" s="2"/>
      <c r="H1" s="2"/>
      <c r="I1" s="2"/>
    </row>
    <row r="2" spans="1:29" x14ac:dyDescent="0.25">
      <c r="A2" s="5" t="s">
        <v>1</v>
      </c>
      <c r="B2" s="6" t="s">
        <v>74</v>
      </c>
      <c r="C2" s="6" t="s">
        <v>75</v>
      </c>
      <c r="D2" s="6" t="s">
        <v>26</v>
      </c>
      <c r="E2" s="6" t="s">
        <v>76</v>
      </c>
      <c r="G2" s="5" t="s">
        <v>163</v>
      </c>
      <c r="H2" s="6" t="s">
        <v>74</v>
      </c>
      <c r="I2" s="6" t="s">
        <v>75</v>
      </c>
      <c r="J2" s="6" t="s">
        <v>26</v>
      </c>
      <c r="K2" s="6" t="s">
        <v>76</v>
      </c>
      <c r="M2" s="5" t="s">
        <v>3</v>
      </c>
      <c r="N2" s="6" t="s">
        <v>74</v>
      </c>
      <c r="O2" s="6" t="s">
        <v>75</v>
      </c>
      <c r="P2" s="6" t="s">
        <v>26</v>
      </c>
      <c r="Q2" s="6" t="s">
        <v>76</v>
      </c>
      <c r="S2" s="5" t="s">
        <v>4</v>
      </c>
      <c r="T2" s="6" t="s">
        <v>74</v>
      </c>
      <c r="U2" s="6" t="s">
        <v>75</v>
      </c>
      <c r="V2" s="6" t="s">
        <v>26</v>
      </c>
      <c r="W2" s="6" t="s">
        <v>76</v>
      </c>
      <c r="Y2" s="5" t="s">
        <v>22</v>
      </c>
      <c r="Z2" s="6" t="s">
        <v>74</v>
      </c>
      <c r="AA2" s="6" t="s">
        <v>75</v>
      </c>
      <c r="AB2" s="6" t="s">
        <v>26</v>
      </c>
      <c r="AC2" s="6" t="s">
        <v>76</v>
      </c>
    </row>
    <row r="3" spans="1:29" x14ac:dyDescent="0.25">
      <c r="A3" s="6" t="s">
        <v>77</v>
      </c>
      <c r="B3" s="3">
        <v>186.46199999999999</v>
      </c>
      <c r="C3" s="3">
        <f>COUNT(B3:B13)</f>
        <v>11</v>
      </c>
      <c r="D3" s="3">
        <f>AVERAGE(B3:B13,B15:B26,B28:B38,B40:B51,B53:B64,B66:B76,B78:B88,B90:B100,B102:B112,B114:B124,B126:B136,B138:B148,B150:B160)</f>
        <v>206.03414383561642</v>
      </c>
      <c r="E3" s="3">
        <f>_xlfn.STDEV.S(B3:B13,B15:B26,B28:B38,B40:B51,B53:B64,B66:B76,B78:B88,B90:B100,B102:B112,B114:B124,B126:B136,B138:B148,B150:B160)</f>
        <v>56.737514422359745</v>
      </c>
      <c r="G3" s="6" t="s">
        <v>77</v>
      </c>
      <c r="H3" s="3">
        <v>224</v>
      </c>
      <c r="I3" s="3">
        <f>COUNT(H3:H13)</f>
        <v>11</v>
      </c>
      <c r="J3" s="3">
        <f>AVERAGE(H3:H13,H15:H26,H28:H38,H40:H51,H53:H64,H66:H76,H78:H88,H90:H100,H102:H112,H114:H124,H126:H136,H138:H148,H150:H160)</f>
        <v>143.21234507042249</v>
      </c>
      <c r="K3" s="3">
        <f>_xlfn.STDEV.S(H3:H13,H15:H26,H28:H38,H40:H51,H53:H64,H66:H76,H78:H88,H90:H100,H102:H112,H114:H124,H126:H136,H138:H148,H150:H160)</f>
        <v>47.691041870222598</v>
      </c>
      <c r="N3" s="3">
        <v>94.048000000000002</v>
      </c>
      <c r="O3" s="3">
        <f>COUNT(N3:N13)</f>
        <v>11</v>
      </c>
      <c r="P3" s="3">
        <f>AVERAGE(N3:N13,N15:N26,N28:N38,N40:N47,N49:N61,N63:N74,N76:N86,N88:N98,N100:N110,N112:N122,N124:N134,N136:N148,N150:N160)</f>
        <v>111.1812296296296</v>
      </c>
      <c r="Q3" s="3">
        <f>_xlfn.STDEV.S(N3:N13,N15:N26,N28:N38,N40:N51,N53:N64,N66:N76,N78:N88,N90:N100,N102:N112,N114:N124,N126:N136,N138:N148,N150:N160)</f>
        <v>90.537268638993581</v>
      </c>
      <c r="T3" s="3">
        <v>108.65300000000001</v>
      </c>
      <c r="U3" s="3">
        <f>COUNT(T3:T13)</f>
        <v>11</v>
      </c>
      <c r="V3" s="3">
        <f>AVERAGE(T3:T13,T15:T26,T28:T38,T40:T50,T53:T63,T66:T76,T78:T88,T90:T100,T102:T112,T114:T124,T126:T136,T138:T148,T150:T160)</f>
        <v>117.03978321678323</v>
      </c>
      <c r="W3" s="3">
        <f>_xlfn.STDEV.S(T3:T13,T15:T26,T28:T38,T40:T51,T53:T64,T66:T76,T78:T88,T90:T100,T102:T112,T114:T124,T126:T136,T138:T148,T150:T160)</f>
        <v>35.247675350006219</v>
      </c>
      <c r="Z3" s="3">
        <v>110.691</v>
      </c>
      <c r="AB3" s="3">
        <f>AVERAGE(Z3:Z13,Z15:Z26,Z28:Z38,Z40:Z50,Z53:Z63,Z66:Z76,Z78:Z88,Z90:Z100,Z102:Z112,Z114:Z124,Z126:Z136,Z138:Z148,Z150:Z160)</f>
        <v>133.40949650349651</v>
      </c>
      <c r="AC3" s="3">
        <f>_xlfn.STDEV.S(Z3:Z13,Z15:Z26,Z28:Z38,Z40:Z51,Z53:Z64,Z66:Z76,Z78:Z88,Z90:Z100,Z102:Z112,Z114:Z124,Z126:Z136,Z138:Z148,Z150:Z160)</f>
        <v>38.236659684512361</v>
      </c>
    </row>
    <row r="4" spans="1:29" x14ac:dyDescent="0.25">
      <c r="B4" s="3">
        <v>188.68299999999999</v>
      </c>
      <c r="H4" s="3">
        <v>235</v>
      </c>
      <c r="N4" s="3">
        <v>108.497</v>
      </c>
      <c r="P4" s="3">
        <f>_xlfn.STDEV.S(N3:N13,N15:N26,N28:N38,N40:N51,N53:N64,N66:N76,N78:N88,N90:N100,N102:N112,N114:N124,N126:N136,N138:N148,N150:N160)</f>
        <v>90.537268638993581</v>
      </c>
      <c r="T4" s="3">
        <v>106.23</v>
      </c>
      <c r="Z4" s="3">
        <v>112.992</v>
      </c>
    </row>
    <row r="5" spans="1:29" x14ac:dyDescent="0.25">
      <c r="B5" s="3">
        <v>210.077</v>
      </c>
      <c r="H5" s="3">
        <v>253</v>
      </c>
      <c r="N5" s="3">
        <v>109.68899999999999</v>
      </c>
      <c r="T5" s="3">
        <v>162.97999999999999</v>
      </c>
      <c r="Z5" s="3">
        <v>156.541</v>
      </c>
    </row>
    <row r="6" spans="1:29" x14ac:dyDescent="0.25">
      <c r="B6" s="3">
        <v>275.74299999999999</v>
      </c>
      <c r="H6" s="3">
        <v>293</v>
      </c>
      <c r="N6" s="3">
        <v>172.4</v>
      </c>
      <c r="T6" s="3">
        <v>108.333</v>
      </c>
      <c r="Z6" s="3">
        <v>144.578</v>
      </c>
    </row>
    <row r="7" spans="1:29" x14ac:dyDescent="0.25">
      <c r="B7" s="3">
        <v>209.202</v>
      </c>
      <c r="H7" s="3">
        <v>319</v>
      </c>
      <c r="N7" s="3">
        <v>137.334</v>
      </c>
      <c r="T7" s="3">
        <v>117.334</v>
      </c>
      <c r="Z7" s="3">
        <v>129.56100000000001</v>
      </c>
    </row>
    <row r="8" spans="1:29" x14ac:dyDescent="0.25">
      <c r="B8" s="3">
        <v>200.66499999999999</v>
      </c>
      <c r="H8" s="3">
        <v>243</v>
      </c>
      <c r="N8" s="3">
        <v>182.83500000000001</v>
      </c>
      <c r="T8" s="3">
        <v>76.83</v>
      </c>
      <c r="Z8" s="3">
        <v>65.11</v>
      </c>
    </row>
    <row r="9" spans="1:29" x14ac:dyDescent="0.25">
      <c r="B9" s="3">
        <v>180.46799999999999</v>
      </c>
      <c r="H9" s="3">
        <v>242</v>
      </c>
      <c r="N9" s="3">
        <v>166.25399999999999</v>
      </c>
      <c r="T9" s="3">
        <v>93.634</v>
      </c>
      <c r="Z9" s="3">
        <v>126.88500000000001</v>
      </c>
    </row>
    <row r="10" spans="1:29" x14ac:dyDescent="0.25">
      <c r="B10" s="3">
        <v>146.077</v>
      </c>
      <c r="H10" s="3">
        <v>313</v>
      </c>
      <c r="N10" s="3">
        <v>130.036</v>
      </c>
      <c r="T10" s="3">
        <v>106.23</v>
      </c>
      <c r="Z10" s="3">
        <v>143.898</v>
      </c>
    </row>
    <row r="11" spans="1:29" x14ac:dyDescent="0.25">
      <c r="B11" s="3">
        <v>142.38</v>
      </c>
      <c r="H11" s="3">
        <v>252</v>
      </c>
      <c r="N11" s="3">
        <v>125.45399999999999</v>
      </c>
      <c r="T11" s="3">
        <v>83.852999999999994</v>
      </c>
      <c r="Z11" s="3">
        <v>103.008</v>
      </c>
    </row>
    <row r="12" spans="1:29" x14ac:dyDescent="0.25">
      <c r="B12" s="3">
        <v>217.55799999999999</v>
      </c>
      <c r="H12" s="3">
        <v>198</v>
      </c>
      <c r="N12" s="3">
        <v>125.45399999999999</v>
      </c>
      <c r="T12" s="3">
        <v>96.194999999999993</v>
      </c>
      <c r="Z12" s="3">
        <v>99.004999999999995</v>
      </c>
    </row>
    <row r="13" spans="1:29" x14ac:dyDescent="0.25">
      <c r="B13" s="3">
        <v>150.71799999999999</v>
      </c>
      <c r="H13" s="3">
        <v>230</v>
      </c>
      <c r="N13" s="3">
        <v>114.61799999999999</v>
      </c>
      <c r="T13" s="3">
        <v>78.284999999999997</v>
      </c>
      <c r="Z13" s="3">
        <v>165.96299999999999</v>
      </c>
    </row>
    <row r="15" spans="1:29" x14ac:dyDescent="0.25">
      <c r="A15" s="6" t="s">
        <v>78</v>
      </c>
      <c r="B15" s="3">
        <v>196.34299999999999</v>
      </c>
      <c r="C15" s="3">
        <f>COUNT(B15:B26)</f>
        <v>12</v>
      </c>
      <c r="G15" s="6" t="s">
        <v>78</v>
      </c>
      <c r="H15" s="3">
        <v>107.617</v>
      </c>
      <c r="I15" s="3">
        <f>COUNT(H15:H25)</f>
        <v>11</v>
      </c>
      <c r="N15" s="3">
        <v>100</v>
      </c>
      <c r="O15" s="3">
        <f>COUNT(N15:N25)</f>
        <v>11</v>
      </c>
      <c r="T15" s="3">
        <v>149.97900000000001</v>
      </c>
      <c r="U15" s="3">
        <f>COUNT(T15:T25)</f>
        <v>11</v>
      </c>
      <c r="Z15" s="3">
        <v>109</v>
      </c>
    </row>
    <row r="16" spans="1:29" x14ac:dyDescent="0.25">
      <c r="B16" s="3">
        <v>159.393</v>
      </c>
      <c r="H16" s="3">
        <v>97.941999999999993</v>
      </c>
      <c r="N16" s="3">
        <v>71</v>
      </c>
      <c r="T16" s="3">
        <v>118.961</v>
      </c>
      <c r="Z16" s="3">
        <v>118</v>
      </c>
    </row>
    <row r="17" spans="1:26" x14ac:dyDescent="0.25">
      <c r="B17" s="3">
        <v>237.05099999999999</v>
      </c>
      <c r="H17" s="3">
        <v>99.92</v>
      </c>
      <c r="N17" s="3">
        <v>82</v>
      </c>
      <c r="T17" s="3">
        <v>163.85400000000001</v>
      </c>
      <c r="Z17" s="3">
        <v>114</v>
      </c>
    </row>
    <row r="18" spans="1:26" x14ac:dyDescent="0.25">
      <c r="B18" s="3">
        <v>188.154</v>
      </c>
      <c r="H18" s="3">
        <v>92.272999999999996</v>
      </c>
      <c r="N18" s="3">
        <v>106</v>
      </c>
      <c r="T18" s="3">
        <v>104.389</v>
      </c>
      <c r="Z18" s="3">
        <v>131</v>
      </c>
    </row>
    <row r="19" spans="1:26" x14ac:dyDescent="0.25">
      <c r="B19" s="3">
        <v>177.21100000000001</v>
      </c>
      <c r="H19" s="3">
        <v>101.191</v>
      </c>
      <c r="N19" s="3">
        <v>110</v>
      </c>
      <c r="T19" s="3">
        <v>113.904</v>
      </c>
      <c r="Z19" s="3">
        <v>185</v>
      </c>
    </row>
    <row r="20" spans="1:26" x14ac:dyDescent="0.25">
      <c r="B20" s="3">
        <v>184.44300000000001</v>
      </c>
      <c r="H20" s="3">
        <v>107.914</v>
      </c>
      <c r="N20" s="3">
        <v>84</v>
      </c>
      <c r="T20" s="3">
        <v>140.179</v>
      </c>
      <c r="Z20" s="3">
        <v>135</v>
      </c>
    </row>
    <row r="21" spans="1:26" x14ac:dyDescent="0.25">
      <c r="B21" s="3">
        <v>209.161</v>
      </c>
      <c r="H21" s="3">
        <v>89.370999999999995</v>
      </c>
      <c r="N21" s="3">
        <v>80</v>
      </c>
      <c r="T21" s="3">
        <v>133.35599999999999</v>
      </c>
      <c r="Z21" s="3">
        <v>162</v>
      </c>
    </row>
    <row r="22" spans="1:26" x14ac:dyDescent="0.25">
      <c r="B22" s="3">
        <v>162.959</v>
      </c>
      <c r="H22" s="3">
        <v>115.077</v>
      </c>
      <c r="N22" s="3">
        <v>75</v>
      </c>
      <c r="T22" s="3">
        <v>96.882999999999996</v>
      </c>
      <c r="Z22" s="3">
        <v>104</v>
      </c>
    </row>
    <row r="23" spans="1:26" x14ac:dyDescent="0.25">
      <c r="B23" s="3">
        <v>270.16000000000003</v>
      </c>
      <c r="H23" s="3">
        <v>68.063000000000002</v>
      </c>
      <c r="N23" s="3">
        <v>109</v>
      </c>
      <c r="T23" s="3">
        <v>128.21799999999999</v>
      </c>
      <c r="Z23" s="3">
        <v>107</v>
      </c>
    </row>
    <row r="24" spans="1:26" x14ac:dyDescent="0.25">
      <c r="B24" s="3">
        <v>198.78899999999999</v>
      </c>
      <c r="H24" s="3">
        <v>114.45099999999999</v>
      </c>
      <c r="N24" s="3">
        <v>89</v>
      </c>
      <c r="T24" s="3">
        <v>126.474</v>
      </c>
      <c r="Z24" s="3">
        <v>201</v>
      </c>
    </row>
    <row r="25" spans="1:26" x14ac:dyDescent="0.25">
      <c r="B25" s="3">
        <v>201.94800000000001</v>
      </c>
      <c r="H25" s="3">
        <v>114.31100000000001</v>
      </c>
      <c r="N25" s="3">
        <v>130</v>
      </c>
      <c r="T25" s="3">
        <v>117.83499999999999</v>
      </c>
      <c r="Z25" s="3">
        <v>157</v>
      </c>
    </row>
    <row r="26" spans="1:26" x14ac:dyDescent="0.25">
      <c r="B26" s="3">
        <v>197.44300000000001</v>
      </c>
    </row>
    <row r="28" spans="1:26" x14ac:dyDescent="0.25">
      <c r="A28" s="6" t="s">
        <v>79</v>
      </c>
      <c r="B28" s="3">
        <v>287</v>
      </c>
      <c r="C28" s="3">
        <f>COUNT(B28:B38)</f>
        <v>11</v>
      </c>
      <c r="G28" s="6" t="s">
        <v>79</v>
      </c>
      <c r="H28" s="3">
        <v>88.73</v>
      </c>
      <c r="I28" s="3">
        <f>COUNT(H28:H38)</f>
        <v>11</v>
      </c>
      <c r="N28" s="3">
        <v>87</v>
      </c>
      <c r="O28" s="3">
        <f>COUNT(N28:N38)</f>
        <v>11</v>
      </c>
      <c r="T28" s="3">
        <v>133</v>
      </c>
      <c r="U28" s="3">
        <f>COUNT(T28:T38)</f>
        <v>11</v>
      </c>
      <c r="Z28" s="3">
        <v>93</v>
      </c>
    </row>
    <row r="29" spans="1:26" x14ac:dyDescent="0.25">
      <c r="B29" s="3">
        <v>113</v>
      </c>
      <c r="H29" s="3">
        <v>106.578</v>
      </c>
      <c r="N29" s="3">
        <v>86</v>
      </c>
      <c r="T29" s="3">
        <v>127</v>
      </c>
      <c r="Z29" s="3">
        <v>107</v>
      </c>
    </row>
    <row r="30" spans="1:26" x14ac:dyDescent="0.25">
      <c r="B30" s="3">
        <v>185</v>
      </c>
      <c r="H30" s="3">
        <v>133.41300000000001</v>
      </c>
      <c r="N30" s="3">
        <v>89</v>
      </c>
      <c r="T30" s="3">
        <v>138</v>
      </c>
      <c r="Z30" s="3">
        <v>131</v>
      </c>
    </row>
    <row r="31" spans="1:26" x14ac:dyDescent="0.25">
      <c r="B31" s="3">
        <v>199</v>
      </c>
      <c r="H31" s="3">
        <v>130.56</v>
      </c>
      <c r="N31" s="3">
        <v>86</v>
      </c>
      <c r="T31" s="3">
        <v>124</v>
      </c>
      <c r="Z31" s="3">
        <v>133</v>
      </c>
    </row>
    <row r="32" spans="1:26" x14ac:dyDescent="0.25">
      <c r="B32" s="3">
        <v>165</v>
      </c>
      <c r="H32" s="3">
        <v>88.48</v>
      </c>
      <c r="N32" s="3">
        <v>85</v>
      </c>
      <c r="T32" s="3">
        <v>107</v>
      </c>
      <c r="Z32" s="3">
        <v>81</v>
      </c>
    </row>
    <row r="33" spans="1:26" x14ac:dyDescent="0.25">
      <c r="B33" s="3">
        <v>212</v>
      </c>
      <c r="H33" s="3">
        <v>92.239000000000004</v>
      </c>
      <c r="N33" s="3">
        <v>68</v>
      </c>
      <c r="T33" s="3">
        <v>84</v>
      </c>
      <c r="Z33" s="3">
        <v>102</v>
      </c>
    </row>
    <row r="34" spans="1:26" x14ac:dyDescent="0.25">
      <c r="B34" s="3">
        <v>158</v>
      </c>
      <c r="H34" s="3">
        <v>95.156000000000006</v>
      </c>
      <c r="N34" s="3">
        <v>75</v>
      </c>
      <c r="T34" s="3">
        <v>143</v>
      </c>
      <c r="Z34" s="3">
        <v>95</v>
      </c>
    </row>
    <row r="35" spans="1:26" x14ac:dyDescent="0.25">
      <c r="B35" s="3">
        <v>171</v>
      </c>
      <c r="H35" s="3">
        <v>119.205</v>
      </c>
      <c r="N35" s="3">
        <v>95</v>
      </c>
      <c r="T35" s="3">
        <v>151</v>
      </c>
      <c r="Z35" s="3">
        <v>93</v>
      </c>
    </row>
    <row r="36" spans="1:26" x14ac:dyDescent="0.25">
      <c r="B36" s="3">
        <v>148</v>
      </c>
      <c r="H36" s="3">
        <v>86.709000000000003</v>
      </c>
      <c r="N36" s="3">
        <v>65</v>
      </c>
      <c r="T36" s="3">
        <v>139</v>
      </c>
      <c r="Z36" s="3">
        <v>158</v>
      </c>
    </row>
    <row r="37" spans="1:26" x14ac:dyDescent="0.25">
      <c r="B37" s="3">
        <v>183</v>
      </c>
      <c r="H37" s="3">
        <v>126.88800000000001</v>
      </c>
      <c r="N37" s="3">
        <v>75</v>
      </c>
      <c r="T37" s="3">
        <v>120</v>
      </c>
      <c r="Z37" s="3">
        <v>114</v>
      </c>
    </row>
    <row r="38" spans="1:26" x14ac:dyDescent="0.25">
      <c r="B38" s="3">
        <v>154</v>
      </c>
      <c r="H38" s="3">
        <v>134.571</v>
      </c>
      <c r="N38" s="3">
        <v>79</v>
      </c>
      <c r="T38" s="3">
        <v>121</v>
      </c>
      <c r="Z38" s="3">
        <v>100</v>
      </c>
    </row>
    <row r="40" spans="1:26" x14ac:dyDescent="0.25">
      <c r="A40" s="6" t="s">
        <v>80</v>
      </c>
      <c r="B40" s="3">
        <v>201.31299999999999</v>
      </c>
      <c r="C40" s="3">
        <f>COUNT(B40:B51)</f>
        <v>12</v>
      </c>
      <c r="G40" s="6" t="s">
        <v>80</v>
      </c>
      <c r="H40" s="3">
        <v>137.43700000000001</v>
      </c>
      <c r="I40" s="3">
        <f>COUNT(H40:H50)</f>
        <v>11</v>
      </c>
      <c r="N40" s="3">
        <v>69</v>
      </c>
      <c r="O40" s="3">
        <f>COUNT(N40:N50)</f>
        <v>11</v>
      </c>
      <c r="T40" s="3">
        <v>144</v>
      </c>
      <c r="U40" s="3">
        <f>COUNT(T40:T50)</f>
        <v>11</v>
      </c>
      <c r="Z40" s="3">
        <v>165</v>
      </c>
    </row>
    <row r="41" spans="1:26" x14ac:dyDescent="0.25">
      <c r="B41" s="3">
        <v>174.97300000000001</v>
      </c>
      <c r="H41" s="3">
        <v>162.072</v>
      </c>
      <c r="N41" s="3">
        <v>50</v>
      </c>
      <c r="T41" s="3">
        <v>139</v>
      </c>
      <c r="Z41" s="3">
        <v>129</v>
      </c>
    </row>
    <row r="42" spans="1:26" x14ac:dyDescent="0.25">
      <c r="B42" s="3">
        <v>242.04599999999999</v>
      </c>
      <c r="H42" s="3">
        <v>135.208</v>
      </c>
      <c r="N42" s="3">
        <v>56</v>
      </c>
      <c r="T42" s="3">
        <v>162</v>
      </c>
      <c r="Z42" s="3">
        <v>127</v>
      </c>
    </row>
    <row r="43" spans="1:26" x14ac:dyDescent="0.25">
      <c r="B43" s="3">
        <v>192.44</v>
      </c>
      <c r="H43" s="3">
        <v>136.48599999999999</v>
      </c>
      <c r="N43" s="3">
        <v>51</v>
      </c>
      <c r="T43" s="3">
        <v>121</v>
      </c>
      <c r="Z43" s="3">
        <v>155</v>
      </c>
    </row>
    <row r="44" spans="1:26" x14ac:dyDescent="0.25">
      <c r="B44" s="3">
        <v>163.34299999999999</v>
      </c>
      <c r="H44" s="3">
        <v>160.34899999999999</v>
      </c>
      <c r="N44" s="3">
        <v>50</v>
      </c>
      <c r="T44" s="3">
        <v>100</v>
      </c>
      <c r="Z44" s="3">
        <v>131</v>
      </c>
    </row>
    <row r="45" spans="1:26" x14ac:dyDescent="0.25">
      <c r="B45" s="3">
        <v>157.001</v>
      </c>
      <c r="H45" s="3">
        <v>121.12</v>
      </c>
      <c r="N45" s="3">
        <v>45</v>
      </c>
      <c r="T45" s="3">
        <v>133</v>
      </c>
      <c r="Z45" s="3">
        <v>148</v>
      </c>
    </row>
    <row r="46" spans="1:26" x14ac:dyDescent="0.25">
      <c r="B46" s="3">
        <v>172.12299999999999</v>
      </c>
      <c r="H46" s="3">
        <v>112.114</v>
      </c>
      <c r="N46" s="3">
        <v>37</v>
      </c>
      <c r="T46" s="3">
        <v>109</v>
      </c>
      <c r="Z46" s="3">
        <v>130</v>
      </c>
    </row>
    <row r="47" spans="1:26" x14ac:dyDescent="0.25">
      <c r="B47" s="3">
        <v>152.41499999999999</v>
      </c>
      <c r="H47" s="3">
        <v>136.48599999999999</v>
      </c>
      <c r="N47" s="3">
        <v>35</v>
      </c>
      <c r="T47" s="3">
        <v>126</v>
      </c>
      <c r="Z47" s="3">
        <v>155</v>
      </c>
    </row>
    <row r="48" spans="1:26" x14ac:dyDescent="0.25">
      <c r="B48" s="3">
        <v>168.78100000000001</v>
      </c>
      <c r="H48" s="3">
        <v>147.667</v>
      </c>
      <c r="N48" s="3">
        <v>49</v>
      </c>
      <c r="T48" s="3">
        <v>136</v>
      </c>
      <c r="Z48" s="3">
        <v>142</v>
      </c>
    </row>
    <row r="49" spans="1:26" x14ac:dyDescent="0.25">
      <c r="B49" s="3">
        <v>129.91200000000001</v>
      </c>
      <c r="H49" s="3">
        <v>126.93</v>
      </c>
      <c r="N49" s="3">
        <v>56</v>
      </c>
      <c r="T49" s="3">
        <v>143</v>
      </c>
      <c r="Z49" s="3">
        <v>169</v>
      </c>
    </row>
    <row r="50" spans="1:26" x14ac:dyDescent="0.25">
      <c r="B50" s="3">
        <v>145.154</v>
      </c>
      <c r="H50" s="3">
        <v>84.552999999999997</v>
      </c>
      <c r="N50" s="3">
        <v>52</v>
      </c>
      <c r="T50" s="3">
        <v>126</v>
      </c>
      <c r="Z50" s="3">
        <v>173</v>
      </c>
    </row>
    <row r="51" spans="1:26" x14ac:dyDescent="0.25">
      <c r="B51" s="3">
        <v>159.548</v>
      </c>
    </row>
    <row r="53" spans="1:26" x14ac:dyDescent="0.25">
      <c r="A53" s="6" t="s">
        <v>81</v>
      </c>
      <c r="B53" s="3">
        <v>148</v>
      </c>
      <c r="C53" s="3">
        <f>COUNT(B53:B64)</f>
        <v>12</v>
      </c>
      <c r="G53" s="6" t="s">
        <v>81</v>
      </c>
      <c r="H53" s="3">
        <v>188</v>
      </c>
      <c r="I53" s="3">
        <f>COUNT(H53:H63)</f>
        <v>11</v>
      </c>
      <c r="N53" s="3">
        <v>18.786000000000001</v>
      </c>
      <c r="O53" s="3">
        <f>COUNT(N53:N63)</f>
        <v>11</v>
      </c>
      <c r="T53" s="3">
        <v>132</v>
      </c>
      <c r="U53" s="3">
        <f>COUNT(T53:T63)</f>
        <v>11</v>
      </c>
      <c r="Z53" s="3">
        <v>98</v>
      </c>
    </row>
    <row r="54" spans="1:26" x14ac:dyDescent="0.25">
      <c r="B54" s="3">
        <v>192</v>
      </c>
      <c r="H54" s="3">
        <v>230</v>
      </c>
      <c r="N54" s="3">
        <v>23.178000000000001</v>
      </c>
      <c r="T54" s="3">
        <v>166</v>
      </c>
      <c r="Z54" s="3">
        <v>91</v>
      </c>
    </row>
    <row r="55" spans="1:26" x14ac:dyDescent="0.25">
      <c r="B55" s="3">
        <v>223</v>
      </c>
      <c r="H55" s="3">
        <v>215</v>
      </c>
      <c r="N55" s="3">
        <v>25.204000000000001</v>
      </c>
      <c r="T55" s="3">
        <v>179</v>
      </c>
      <c r="Z55" s="3">
        <v>96</v>
      </c>
    </row>
    <row r="56" spans="1:26" x14ac:dyDescent="0.25">
      <c r="B56" s="3">
        <v>168</v>
      </c>
      <c r="H56" s="3">
        <v>202</v>
      </c>
      <c r="N56" s="3">
        <v>18.257000000000001</v>
      </c>
      <c r="T56" s="3">
        <v>152</v>
      </c>
      <c r="Z56" s="3">
        <v>131</v>
      </c>
    </row>
    <row r="57" spans="1:26" x14ac:dyDescent="0.25">
      <c r="B57" s="3">
        <v>210</v>
      </c>
      <c r="H57" s="3">
        <v>190</v>
      </c>
      <c r="N57" s="3">
        <v>22.138999999999999</v>
      </c>
      <c r="T57" s="3">
        <v>154</v>
      </c>
      <c r="Z57" s="3">
        <v>103</v>
      </c>
    </row>
    <row r="58" spans="1:26" x14ac:dyDescent="0.25">
      <c r="B58" s="3">
        <v>175</v>
      </c>
      <c r="H58" s="3">
        <v>213</v>
      </c>
      <c r="N58" s="3">
        <v>12.523999999999999</v>
      </c>
      <c r="T58" s="3">
        <v>127</v>
      </c>
      <c r="Z58" s="3">
        <v>109</v>
      </c>
    </row>
    <row r="59" spans="1:26" x14ac:dyDescent="0.25">
      <c r="B59" s="3">
        <v>124</v>
      </c>
      <c r="H59" s="3">
        <v>195</v>
      </c>
      <c r="N59" s="3">
        <v>23.844999999999999</v>
      </c>
      <c r="T59" s="3">
        <v>133</v>
      </c>
      <c r="Z59" s="3">
        <v>111</v>
      </c>
    </row>
    <row r="60" spans="1:26" x14ac:dyDescent="0.25">
      <c r="B60" s="3">
        <v>195</v>
      </c>
      <c r="H60" s="3">
        <v>202</v>
      </c>
      <c r="N60" s="3">
        <v>23.093</v>
      </c>
      <c r="T60" s="3">
        <v>125</v>
      </c>
      <c r="Z60" s="3">
        <v>113</v>
      </c>
    </row>
    <row r="61" spans="1:26" x14ac:dyDescent="0.25">
      <c r="B61" s="3">
        <v>167</v>
      </c>
      <c r="H61" s="3">
        <v>151</v>
      </c>
      <c r="N61" s="3">
        <v>23.178000000000001</v>
      </c>
      <c r="T61" s="3">
        <v>153</v>
      </c>
      <c r="Z61" s="3">
        <v>105</v>
      </c>
    </row>
    <row r="62" spans="1:26" x14ac:dyDescent="0.25">
      <c r="B62" s="3">
        <v>225</v>
      </c>
      <c r="H62" s="3">
        <v>222</v>
      </c>
      <c r="N62" s="3">
        <v>19.802</v>
      </c>
      <c r="T62" s="3">
        <v>131</v>
      </c>
      <c r="Z62" s="3">
        <v>115</v>
      </c>
    </row>
    <row r="63" spans="1:26" x14ac:dyDescent="0.25">
      <c r="B63" s="3">
        <v>130</v>
      </c>
      <c r="H63" s="3">
        <v>265</v>
      </c>
      <c r="N63" s="3">
        <v>17.931000000000001</v>
      </c>
      <c r="T63" s="3">
        <v>121</v>
      </c>
      <c r="Z63" s="3">
        <v>118</v>
      </c>
    </row>
    <row r="64" spans="1:26" x14ac:dyDescent="0.25">
      <c r="B64" s="3">
        <v>130</v>
      </c>
    </row>
    <row r="66" spans="1:26" x14ac:dyDescent="0.25">
      <c r="A66" s="6" t="s">
        <v>82</v>
      </c>
      <c r="B66" s="3">
        <v>199</v>
      </c>
      <c r="C66" s="3">
        <f>COUNT(B66:B76)</f>
        <v>11</v>
      </c>
      <c r="G66" s="6" t="s">
        <v>82</v>
      </c>
      <c r="H66" s="3">
        <v>109.81399999999999</v>
      </c>
      <c r="I66" s="3">
        <f>COUNT(H66:H75)</f>
        <v>10</v>
      </c>
      <c r="N66" s="3">
        <v>231</v>
      </c>
      <c r="O66" s="3">
        <f>COUNT(N66:N76)</f>
        <v>11</v>
      </c>
      <c r="T66" s="3">
        <v>115</v>
      </c>
      <c r="U66" s="3">
        <f>COUNT(T66:T76)</f>
        <v>11</v>
      </c>
      <c r="Z66" s="3">
        <v>112</v>
      </c>
    </row>
    <row r="67" spans="1:26" x14ac:dyDescent="0.25">
      <c r="B67" s="3">
        <v>180</v>
      </c>
      <c r="H67" s="3">
        <v>143.35900000000001</v>
      </c>
      <c r="N67" s="3">
        <v>224</v>
      </c>
      <c r="T67" s="3">
        <v>137</v>
      </c>
      <c r="Z67" s="3">
        <v>100</v>
      </c>
    </row>
    <row r="68" spans="1:26" x14ac:dyDescent="0.25">
      <c r="B68" s="3">
        <v>160</v>
      </c>
      <c r="H68" s="3">
        <v>142.01400000000001</v>
      </c>
      <c r="N68" s="3">
        <v>226</v>
      </c>
      <c r="T68" s="3">
        <v>104</v>
      </c>
      <c r="Z68" s="3">
        <v>77</v>
      </c>
    </row>
    <row r="69" spans="1:26" x14ac:dyDescent="0.25">
      <c r="B69" s="3">
        <v>350</v>
      </c>
      <c r="H69" s="3">
        <v>107.31</v>
      </c>
      <c r="N69" s="3">
        <v>170</v>
      </c>
      <c r="T69" s="3">
        <v>111</v>
      </c>
      <c r="Z69" s="3">
        <v>88</v>
      </c>
    </row>
    <row r="70" spans="1:26" x14ac:dyDescent="0.25">
      <c r="B70" s="3">
        <v>278</v>
      </c>
      <c r="H70" s="3">
        <v>83.218000000000004</v>
      </c>
      <c r="N70" s="3">
        <v>145</v>
      </c>
      <c r="T70" s="3">
        <v>133</v>
      </c>
      <c r="Z70" s="3">
        <v>82</v>
      </c>
    </row>
    <row r="71" spans="1:26" x14ac:dyDescent="0.25">
      <c r="B71" s="3">
        <v>204</v>
      </c>
      <c r="H71" s="3">
        <v>118.163</v>
      </c>
      <c r="N71" s="3">
        <v>204</v>
      </c>
      <c r="T71" s="3">
        <v>124</v>
      </c>
      <c r="Z71" s="3">
        <v>72</v>
      </c>
    </row>
    <row r="72" spans="1:26" x14ac:dyDescent="0.25">
      <c r="B72" s="3">
        <v>213</v>
      </c>
      <c r="H72" s="3">
        <v>108.643</v>
      </c>
      <c r="N72" s="3">
        <v>222</v>
      </c>
      <c r="T72" s="3">
        <v>142</v>
      </c>
      <c r="Z72" s="3">
        <v>69</v>
      </c>
    </row>
    <row r="73" spans="1:26" x14ac:dyDescent="0.25">
      <c r="B73" s="3">
        <v>190</v>
      </c>
      <c r="H73" s="3">
        <v>84.078000000000003</v>
      </c>
      <c r="N73" s="3">
        <v>252</v>
      </c>
      <c r="T73" s="3">
        <v>122</v>
      </c>
      <c r="Z73" s="3">
        <v>91</v>
      </c>
    </row>
    <row r="74" spans="1:26" x14ac:dyDescent="0.25">
      <c r="B74" s="3">
        <v>202</v>
      </c>
      <c r="H74" s="3">
        <v>113.185</v>
      </c>
      <c r="N74" s="3">
        <v>229</v>
      </c>
      <c r="T74" s="3">
        <v>125</v>
      </c>
      <c r="Z74" s="3">
        <v>53</v>
      </c>
    </row>
    <row r="75" spans="1:26" x14ac:dyDescent="0.25">
      <c r="B75" s="3">
        <v>341</v>
      </c>
      <c r="H75" s="3">
        <v>127.03400000000001</v>
      </c>
      <c r="N75" s="3">
        <v>208</v>
      </c>
      <c r="T75" s="3">
        <v>120</v>
      </c>
      <c r="Z75" s="3">
        <v>84</v>
      </c>
    </row>
    <row r="76" spans="1:26" x14ac:dyDescent="0.25">
      <c r="B76" s="3">
        <v>171</v>
      </c>
      <c r="N76" s="3">
        <v>219</v>
      </c>
      <c r="T76" s="3">
        <v>99</v>
      </c>
      <c r="Z76" s="3">
        <v>145</v>
      </c>
    </row>
    <row r="78" spans="1:26" x14ac:dyDescent="0.25">
      <c r="A78" s="6" t="s">
        <v>83</v>
      </c>
      <c r="B78" s="3">
        <v>187.52199999999999</v>
      </c>
      <c r="C78" s="3">
        <f>COUNT(B78:B88)</f>
        <v>11</v>
      </c>
      <c r="G78" s="6" t="s">
        <v>83</v>
      </c>
      <c r="H78" s="3">
        <v>180.363</v>
      </c>
      <c r="I78" s="3">
        <f>COUNT(H78:H88)</f>
        <v>11</v>
      </c>
      <c r="N78" s="3">
        <v>43.844000000000001</v>
      </c>
      <c r="O78" s="3">
        <f>COUNT(N78:N88)</f>
        <v>11</v>
      </c>
      <c r="T78" s="3">
        <v>158</v>
      </c>
      <c r="U78" s="3">
        <f>COUNT(T78:T88)</f>
        <v>11</v>
      </c>
      <c r="Z78" s="3">
        <v>113.459</v>
      </c>
    </row>
    <row r="79" spans="1:26" x14ac:dyDescent="0.25">
      <c r="B79" s="3">
        <v>163.322</v>
      </c>
      <c r="H79" s="3">
        <v>168.726</v>
      </c>
      <c r="N79" s="3">
        <v>42.417999999999999</v>
      </c>
      <c r="T79" s="3">
        <v>171</v>
      </c>
      <c r="Z79" s="3">
        <v>104.372</v>
      </c>
    </row>
    <row r="80" spans="1:26" x14ac:dyDescent="0.25">
      <c r="B80" s="3">
        <v>145.149</v>
      </c>
      <c r="H80" s="3">
        <v>142.01400000000001</v>
      </c>
      <c r="N80" s="3">
        <v>62.868000000000002</v>
      </c>
      <c r="T80" s="3">
        <v>127</v>
      </c>
      <c r="Z80" s="3">
        <v>139.16300000000001</v>
      </c>
    </row>
    <row r="81" spans="1:26" x14ac:dyDescent="0.25">
      <c r="B81" s="3">
        <v>168.94499999999999</v>
      </c>
      <c r="H81" s="3">
        <v>118.703</v>
      </c>
      <c r="N81" s="3">
        <v>74.510000000000005</v>
      </c>
      <c r="T81" s="3">
        <v>173</v>
      </c>
      <c r="Z81" s="3">
        <v>103.619</v>
      </c>
    </row>
    <row r="82" spans="1:26" x14ac:dyDescent="0.25">
      <c r="B82" s="3">
        <v>166.108</v>
      </c>
      <c r="H82" s="3">
        <v>152.02199999999999</v>
      </c>
      <c r="N82" s="3">
        <v>55.459000000000003</v>
      </c>
      <c r="T82" s="3">
        <v>130</v>
      </c>
      <c r="Z82" s="3">
        <v>107.265</v>
      </c>
    </row>
    <row r="83" spans="1:26" x14ac:dyDescent="0.25">
      <c r="B83" s="3">
        <v>203.37299999999999</v>
      </c>
      <c r="H83" s="3">
        <v>152.18</v>
      </c>
      <c r="N83" s="3">
        <v>61.381999999999998</v>
      </c>
      <c r="T83" s="3">
        <v>236</v>
      </c>
      <c r="Z83" s="3">
        <v>113.27</v>
      </c>
    </row>
    <row r="84" spans="1:26" x14ac:dyDescent="0.25">
      <c r="B84" s="3">
        <v>174.2</v>
      </c>
      <c r="H84" s="3">
        <v>164.89099999999999</v>
      </c>
      <c r="N84" s="3">
        <v>45.732999999999997</v>
      </c>
      <c r="T84" s="3">
        <v>183</v>
      </c>
      <c r="Z84" s="3">
        <v>86.134</v>
      </c>
    </row>
    <row r="85" spans="1:26" x14ac:dyDescent="0.25">
      <c r="B85" s="3">
        <v>159.90700000000001</v>
      </c>
      <c r="H85" s="3">
        <v>175.601</v>
      </c>
      <c r="N85" s="3">
        <v>47.222000000000001</v>
      </c>
      <c r="T85" s="3">
        <v>227</v>
      </c>
      <c r="Z85" s="3">
        <v>105.255</v>
      </c>
    </row>
    <row r="86" spans="1:26" x14ac:dyDescent="0.25">
      <c r="B86" s="3">
        <v>127.601</v>
      </c>
      <c r="H86" s="3">
        <v>153.071</v>
      </c>
      <c r="N86" s="3">
        <v>38.622999999999998</v>
      </c>
      <c r="T86" s="3">
        <v>165</v>
      </c>
      <c r="Z86" s="3">
        <v>98.113</v>
      </c>
    </row>
    <row r="87" spans="1:26" x14ac:dyDescent="0.25">
      <c r="B87" s="3">
        <v>141.99</v>
      </c>
      <c r="H87" s="3">
        <v>163.96700000000001</v>
      </c>
      <c r="N87" s="3">
        <v>47.869</v>
      </c>
      <c r="T87" s="3">
        <v>147</v>
      </c>
      <c r="Z87" s="3">
        <v>90.644999999999996</v>
      </c>
    </row>
    <row r="88" spans="1:26" x14ac:dyDescent="0.25">
      <c r="B88" s="3">
        <v>141.99</v>
      </c>
      <c r="H88" s="3">
        <v>173.63200000000001</v>
      </c>
      <c r="N88" s="3">
        <v>47.869</v>
      </c>
      <c r="T88" s="3">
        <v>133</v>
      </c>
      <c r="Z88" s="3">
        <v>120.755</v>
      </c>
    </row>
    <row r="90" spans="1:26" x14ac:dyDescent="0.25">
      <c r="A90" s="6" t="s">
        <v>84</v>
      </c>
      <c r="B90" s="3">
        <v>170.358</v>
      </c>
      <c r="C90" s="3">
        <f>COUNT(B90:B100)</f>
        <v>11</v>
      </c>
      <c r="G90" s="6" t="s">
        <v>84</v>
      </c>
      <c r="H90" s="3">
        <v>148</v>
      </c>
      <c r="I90" s="3">
        <f>COUNT(H90:H100)</f>
        <v>11</v>
      </c>
      <c r="N90" s="3">
        <v>62</v>
      </c>
      <c r="O90" s="3">
        <f>COUNT(N90:N100)</f>
        <v>11</v>
      </c>
      <c r="T90" s="3">
        <v>78.566999999999993</v>
      </c>
      <c r="U90" s="3">
        <f>COUNT(T90:T100)</f>
        <v>11</v>
      </c>
      <c r="Z90" s="3">
        <v>156</v>
      </c>
    </row>
    <row r="91" spans="1:26" x14ac:dyDescent="0.25">
      <c r="B91" s="3">
        <v>163.78700000000001</v>
      </c>
      <c r="H91" s="3">
        <v>113</v>
      </c>
      <c r="N91" s="3">
        <v>52</v>
      </c>
      <c r="T91" s="3">
        <v>57.616</v>
      </c>
      <c r="Z91" s="3">
        <v>126</v>
      </c>
    </row>
    <row r="92" spans="1:26" x14ac:dyDescent="0.25">
      <c r="B92" s="3">
        <v>167.05799999999999</v>
      </c>
      <c r="H92" s="3">
        <v>155</v>
      </c>
      <c r="N92" s="3">
        <v>106</v>
      </c>
      <c r="T92" s="3">
        <v>79.263000000000005</v>
      </c>
      <c r="Z92" s="3">
        <v>140</v>
      </c>
    </row>
    <row r="93" spans="1:26" x14ac:dyDescent="0.25">
      <c r="B93" s="3">
        <v>156.77600000000001</v>
      </c>
      <c r="H93" s="3">
        <v>109</v>
      </c>
      <c r="N93" s="3">
        <v>96</v>
      </c>
      <c r="T93" s="3">
        <v>50.375999999999998</v>
      </c>
      <c r="Z93" s="3">
        <v>105</v>
      </c>
    </row>
    <row r="94" spans="1:26" x14ac:dyDescent="0.25">
      <c r="B94" s="3">
        <v>174.67099999999999</v>
      </c>
      <c r="H94" s="3">
        <v>148</v>
      </c>
      <c r="N94" s="3">
        <v>91</v>
      </c>
      <c r="T94" s="3">
        <v>52.64</v>
      </c>
      <c r="Z94" s="3">
        <v>143</v>
      </c>
    </row>
    <row r="95" spans="1:26" x14ac:dyDescent="0.25">
      <c r="B95" s="3">
        <v>168.02099999999999</v>
      </c>
      <c r="H95" s="3">
        <v>175</v>
      </c>
      <c r="N95" s="3">
        <v>146</v>
      </c>
      <c r="T95" s="3">
        <v>86.700999999999993</v>
      </c>
      <c r="Z95" s="3">
        <v>138</v>
      </c>
    </row>
    <row r="96" spans="1:26" x14ac:dyDescent="0.25">
      <c r="B96" s="3">
        <v>162.73500000000001</v>
      </c>
      <c r="H96" s="3">
        <v>91</v>
      </c>
      <c r="N96" s="3">
        <v>188</v>
      </c>
      <c r="T96" s="3">
        <v>73.796000000000006</v>
      </c>
      <c r="Z96" s="3">
        <v>166</v>
      </c>
    </row>
    <row r="97" spans="1:26" x14ac:dyDescent="0.25">
      <c r="B97" s="3">
        <v>146.72999999999999</v>
      </c>
      <c r="H97" s="3">
        <v>121</v>
      </c>
      <c r="N97" s="3">
        <v>121</v>
      </c>
      <c r="T97" s="3">
        <v>71.146000000000001</v>
      </c>
      <c r="Z97" s="3">
        <v>149</v>
      </c>
    </row>
    <row r="98" spans="1:26" x14ac:dyDescent="0.25">
      <c r="B98" s="3">
        <v>161.41900000000001</v>
      </c>
      <c r="H98" s="3">
        <v>128</v>
      </c>
      <c r="N98" s="3">
        <v>111</v>
      </c>
      <c r="T98" s="3">
        <v>70.759</v>
      </c>
      <c r="Z98" s="3">
        <v>170</v>
      </c>
    </row>
    <row r="99" spans="1:26" x14ac:dyDescent="0.25">
      <c r="B99" s="3">
        <v>144.262</v>
      </c>
      <c r="H99" s="3">
        <v>151</v>
      </c>
      <c r="N99" s="3">
        <v>148</v>
      </c>
      <c r="T99" s="3">
        <v>85.906999999999996</v>
      </c>
      <c r="Z99" s="3">
        <v>181</v>
      </c>
    </row>
    <row r="100" spans="1:26" x14ac:dyDescent="0.25">
      <c r="B100" s="3">
        <v>162.73500000000001</v>
      </c>
      <c r="H100" s="3">
        <v>165</v>
      </c>
      <c r="N100" s="3">
        <v>153</v>
      </c>
      <c r="T100" s="3">
        <v>104.297</v>
      </c>
      <c r="Z100" s="3">
        <v>195</v>
      </c>
    </row>
    <row r="102" spans="1:26" x14ac:dyDescent="0.25">
      <c r="A102" s="6" t="s">
        <v>85</v>
      </c>
      <c r="B102" s="3">
        <v>244.88399999999999</v>
      </c>
      <c r="C102" s="3">
        <f>COUNT(B102:B112)</f>
        <v>11</v>
      </c>
      <c r="G102" s="6" t="s">
        <v>85</v>
      </c>
      <c r="H102" s="3">
        <v>114.33199999999999</v>
      </c>
      <c r="I102" s="3">
        <f>COUNT(H102:H112)</f>
        <v>11</v>
      </c>
      <c r="N102" s="3">
        <v>187</v>
      </c>
      <c r="O102" s="3">
        <f>COUNT(N102:N112)</f>
        <v>11</v>
      </c>
      <c r="T102" s="3">
        <v>87</v>
      </c>
      <c r="U102" s="3">
        <f>COUNT(T102:T112)</f>
        <v>11</v>
      </c>
      <c r="Z102" s="3">
        <v>134.34</v>
      </c>
    </row>
    <row r="103" spans="1:26" x14ac:dyDescent="0.25">
      <c r="B103" s="3">
        <v>222.315</v>
      </c>
      <c r="H103" s="3">
        <v>132.697</v>
      </c>
      <c r="N103" s="3">
        <v>189</v>
      </c>
      <c r="T103" s="3">
        <v>96</v>
      </c>
      <c r="Z103" s="3">
        <v>96.230999999999995</v>
      </c>
    </row>
    <row r="104" spans="1:26" x14ac:dyDescent="0.25">
      <c r="B104" s="3">
        <v>163.267</v>
      </c>
      <c r="H104" s="3">
        <v>158.90799999999999</v>
      </c>
      <c r="N104" s="3">
        <v>160</v>
      </c>
      <c r="T104" s="3">
        <v>92</v>
      </c>
      <c r="Z104" s="3">
        <v>100.663</v>
      </c>
    </row>
    <row r="105" spans="1:26" x14ac:dyDescent="0.25">
      <c r="B105" s="3">
        <v>182.47200000000001</v>
      </c>
      <c r="H105" s="3">
        <v>172.28100000000001</v>
      </c>
      <c r="N105" s="3">
        <v>276</v>
      </c>
      <c r="T105" s="3">
        <v>81</v>
      </c>
      <c r="Z105" s="3">
        <v>103.846</v>
      </c>
    </row>
    <row r="106" spans="1:26" x14ac:dyDescent="0.25">
      <c r="B106" s="3">
        <v>164.92400000000001</v>
      </c>
      <c r="H106" s="3">
        <v>137.702</v>
      </c>
      <c r="N106" s="3">
        <v>234</v>
      </c>
      <c r="T106" s="3">
        <v>93</v>
      </c>
      <c r="Z106" s="3">
        <v>100.074</v>
      </c>
    </row>
    <row r="107" spans="1:26" x14ac:dyDescent="0.25">
      <c r="B107" s="3">
        <v>177.62899999999999</v>
      </c>
      <c r="H107" s="3">
        <v>113.18300000000001</v>
      </c>
      <c r="N107" s="3">
        <v>158</v>
      </c>
      <c r="T107" s="3">
        <v>70</v>
      </c>
      <c r="Z107" s="3">
        <v>92.628</v>
      </c>
    </row>
    <row r="108" spans="1:26" x14ac:dyDescent="0.25">
      <c r="B108" s="3">
        <v>179.68899999999999</v>
      </c>
      <c r="H108" s="3">
        <v>119.527</v>
      </c>
      <c r="N108" s="3">
        <v>142</v>
      </c>
      <c r="T108" s="3">
        <v>81</v>
      </c>
      <c r="Z108" s="3">
        <v>84.963999999999999</v>
      </c>
    </row>
    <row r="109" spans="1:26" x14ac:dyDescent="0.25">
      <c r="B109" s="3">
        <v>208.154</v>
      </c>
      <c r="H109" s="3">
        <v>83.373999999999995</v>
      </c>
      <c r="N109" s="3">
        <v>181</v>
      </c>
      <c r="T109" s="3">
        <v>104</v>
      </c>
      <c r="Z109" s="3">
        <v>93.025999999999996</v>
      </c>
    </row>
    <row r="110" spans="1:26" x14ac:dyDescent="0.25">
      <c r="B110" s="3">
        <v>197.018</v>
      </c>
      <c r="H110" s="3">
        <v>94.444000000000003</v>
      </c>
      <c r="N110" s="3">
        <v>175</v>
      </c>
      <c r="T110" s="3">
        <v>141</v>
      </c>
      <c r="Z110" s="3">
        <v>87.873999999999995</v>
      </c>
    </row>
    <row r="111" spans="1:26" x14ac:dyDescent="0.25">
      <c r="B111" s="3">
        <v>200.63900000000001</v>
      </c>
      <c r="H111" s="3">
        <v>117.64700000000001</v>
      </c>
      <c r="N111" s="3">
        <v>154</v>
      </c>
      <c r="T111" s="3">
        <v>161</v>
      </c>
      <c r="Z111" s="3">
        <v>87.197999999999993</v>
      </c>
    </row>
    <row r="112" spans="1:26" x14ac:dyDescent="0.25">
      <c r="B112" s="3">
        <v>193.03899999999999</v>
      </c>
      <c r="H112" s="3">
        <v>113.72499999999999</v>
      </c>
      <c r="N112" s="3">
        <v>161</v>
      </c>
      <c r="T112" s="3">
        <v>102</v>
      </c>
      <c r="Z112" s="3">
        <v>86.432000000000002</v>
      </c>
    </row>
    <row r="114" spans="1:26" x14ac:dyDescent="0.25">
      <c r="A114" s="6" t="s">
        <v>86</v>
      </c>
      <c r="B114" s="3">
        <v>241.77500000000001</v>
      </c>
      <c r="C114" s="3">
        <f>COUNT(B114:B124)</f>
        <v>11</v>
      </c>
      <c r="G114" s="6" t="s">
        <v>86</v>
      </c>
      <c r="H114" s="3">
        <v>101</v>
      </c>
      <c r="I114" s="3">
        <f>COUNT(H114:H124)</f>
        <v>11</v>
      </c>
      <c r="N114" s="3">
        <v>73</v>
      </c>
      <c r="O114" s="3">
        <f>COUNT(N114:N124)</f>
        <v>11</v>
      </c>
      <c r="T114" s="3">
        <v>79.698999999999998</v>
      </c>
      <c r="U114" s="3">
        <f>COUNT(T114:T124)</f>
        <v>11</v>
      </c>
      <c r="Z114" s="3">
        <v>135</v>
      </c>
    </row>
    <row r="115" spans="1:26" x14ac:dyDescent="0.25">
      <c r="B115" s="3">
        <v>220.61799999999999</v>
      </c>
      <c r="H115" s="3">
        <v>90</v>
      </c>
      <c r="N115" s="3">
        <v>78</v>
      </c>
      <c r="T115" s="3">
        <v>118.929</v>
      </c>
      <c r="Z115" s="3">
        <v>137</v>
      </c>
    </row>
    <row r="116" spans="1:26" x14ac:dyDescent="0.25">
      <c r="B116" s="3">
        <v>199.39400000000001</v>
      </c>
      <c r="H116" s="3">
        <v>116</v>
      </c>
      <c r="N116" s="3">
        <v>80</v>
      </c>
      <c r="T116" s="3">
        <v>152.053</v>
      </c>
      <c r="Z116" s="3">
        <v>121</v>
      </c>
    </row>
    <row r="117" spans="1:26" x14ac:dyDescent="0.25">
      <c r="B117" s="3">
        <v>187.35400000000001</v>
      </c>
      <c r="H117" s="3">
        <v>111</v>
      </c>
      <c r="N117" s="3">
        <v>125</v>
      </c>
      <c r="T117" s="3">
        <v>167.47499999999999</v>
      </c>
      <c r="Z117" s="3">
        <v>121</v>
      </c>
    </row>
    <row r="118" spans="1:26" x14ac:dyDescent="0.25">
      <c r="B118" s="3">
        <v>243.535</v>
      </c>
      <c r="H118" s="3">
        <v>113</v>
      </c>
      <c r="N118" s="3">
        <v>92</v>
      </c>
      <c r="T118" s="3">
        <v>168.19</v>
      </c>
      <c r="Z118" s="3">
        <v>123</v>
      </c>
    </row>
    <row r="119" spans="1:26" x14ac:dyDescent="0.25">
      <c r="B119" s="3">
        <v>182.15100000000001</v>
      </c>
      <c r="H119" s="3">
        <v>103</v>
      </c>
      <c r="N119" s="3">
        <v>85</v>
      </c>
      <c r="T119" s="3">
        <v>192.167</v>
      </c>
      <c r="Z119" s="3">
        <v>112</v>
      </c>
    </row>
    <row r="120" spans="1:26" x14ac:dyDescent="0.25">
      <c r="B120" s="3">
        <v>208.369</v>
      </c>
      <c r="H120" s="3">
        <v>80</v>
      </c>
      <c r="N120" s="3">
        <v>91</v>
      </c>
      <c r="T120" s="3">
        <v>105.90600000000001</v>
      </c>
      <c r="Z120" s="3">
        <v>150</v>
      </c>
    </row>
    <row r="121" spans="1:26" x14ac:dyDescent="0.25">
      <c r="B121" s="3">
        <v>216.71</v>
      </c>
      <c r="H121" s="3">
        <v>111</v>
      </c>
      <c r="N121" s="3">
        <v>91</v>
      </c>
      <c r="T121" s="3">
        <v>73.756</v>
      </c>
      <c r="Z121" s="3">
        <v>118</v>
      </c>
    </row>
    <row r="122" spans="1:26" x14ac:dyDescent="0.25">
      <c r="B122" s="3">
        <v>204.541</v>
      </c>
      <c r="H122" s="3">
        <v>118</v>
      </c>
      <c r="N122" s="3">
        <v>80</v>
      </c>
      <c r="T122" s="3">
        <v>103.76900000000001</v>
      </c>
      <c r="Z122" s="3">
        <v>133</v>
      </c>
    </row>
    <row r="123" spans="1:26" x14ac:dyDescent="0.25">
      <c r="B123" s="3">
        <v>186.40100000000001</v>
      </c>
      <c r="H123" s="3">
        <v>126</v>
      </c>
      <c r="N123" s="3">
        <v>111</v>
      </c>
      <c r="T123" s="3">
        <v>128.81</v>
      </c>
      <c r="Z123" s="3">
        <v>144</v>
      </c>
    </row>
    <row r="124" spans="1:26" x14ac:dyDescent="0.25">
      <c r="B124" s="3">
        <v>200.56899999999999</v>
      </c>
      <c r="H124" s="3">
        <v>77</v>
      </c>
      <c r="N124" s="3">
        <v>122</v>
      </c>
      <c r="T124" s="3">
        <v>140.684</v>
      </c>
      <c r="Z124" s="3">
        <v>111</v>
      </c>
    </row>
    <row r="126" spans="1:26" x14ac:dyDescent="0.25">
      <c r="A126" s="6" t="s">
        <v>87</v>
      </c>
      <c r="B126" s="3">
        <v>340</v>
      </c>
      <c r="C126" s="3">
        <f>COUNT(B126:B136)</f>
        <v>11</v>
      </c>
      <c r="G126" s="6" t="s">
        <v>87</v>
      </c>
      <c r="H126" s="3">
        <v>113</v>
      </c>
      <c r="I126" s="3">
        <f>COUNT(H126:H136)</f>
        <v>11</v>
      </c>
      <c r="N126" s="3">
        <v>32.896999999999998</v>
      </c>
      <c r="O126" s="3">
        <f>COUNT(N126:N136)</f>
        <v>11</v>
      </c>
      <c r="T126" s="3">
        <v>73.56</v>
      </c>
      <c r="U126" s="3">
        <f>COUNT(T126:T136)</f>
        <v>11</v>
      </c>
      <c r="Z126" s="3">
        <v>189</v>
      </c>
    </row>
    <row r="127" spans="1:26" x14ac:dyDescent="0.25">
      <c r="B127" s="3">
        <v>373</v>
      </c>
      <c r="H127" s="3">
        <v>130</v>
      </c>
      <c r="N127" s="3">
        <v>38.71</v>
      </c>
      <c r="T127" s="3">
        <v>80.903000000000006</v>
      </c>
      <c r="Z127" s="3">
        <v>180</v>
      </c>
    </row>
    <row r="128" spans="1:26" x14ac:dyDescent="0.25">
      <c r="B128" s="3">
        <v>374</v>
      </c>
      <c r="H128" s="3">
        <v>151</v>
      </c>
      <c r="N128" s="3">
        <v>51.613</v>
      </c>
      <c r="T128" s="3">
        <v>98.742999999999995</v>
      </c>
      <c r="Z128" s="3">
        <v>189</v>
      </c>
    </row>
    <row r="129" spans="1:26" x14ac:dyDescent="0.25">
      <c r="B129" s="3">
        <v>320</v>
      </c>
      <c r="H129" s="3">
        <v>172</v>
      </c>
      <c r="N129" s="3">
        <v>50.078000000000003</v>
      </c>
      <c r="T129" s="3">
        <v>93.936999999999998</v>
      </c>
      <c r="Z129" s="3">
        <v>138</v>
      </c>
    </row>
    <row r="130" spans="1:26" x14ac:dyDescent="0.25">
      <c r="B130" s="3">
        <v>309</v>
      </c>
      <c r="H130" s="3">
        <v>137</v>
      </c>
      <c r="N130" s="3">
        <v>51.613</v>
      </c>
      <c r="T130" s="3">
        <v>90.38</v>
      </c>
      <c r="Z130" s="3">
        <v>211</v>
      </c>
    </row>
    <row r="131" spans="1:26" x14ac:dyDescent="0.25">
      <c r="B131" s="3">
        <v>326</v>
      </c>
      <c r="H131" s="3">
        <v>146</v>
      </c>
      <c r="N131" s="3">
        <v>44.93</v>
      </c>
      <c r="T131" s="3">
        <v>94.873999999999995</v>
      </c>
      <c r="Z131" s="3">
        <v>143</v>
      </c>
    </row>
    <row r="132" spans="1:26" x14ac:dyDescent="0.25">
      <c r="B132" s="3">
        <v>366</v>
      </c>
      <c r="H132" s="3">
        <v>142</v>
      </c>
      <c r="N132" s="3">
        <v>37.619</v>
      </c>
      <c r="T132" s="3">
        <v>70.747</v>
      </c>
      <c r="Z132" s="3">
        <v>187</v>
      </c>
    </row>
    <row r="133" spans="1:26" x14ac:dyDescent="0.25">
      <c r="B133" s="3">
        <v>261</v>
      </c>
      <c r="H133" s="3">
        <v>134</v>
      </c>
      <c r="N133" s="3">
        <v>32.258000000000003</v>
      </c>
      <c r="T133" s="3">
        <v>82.242000000000004</v>
      </c>
      <c r="Z133" s="3">
        <v>191</v>
      </c>
    </row>
    <row r="134" spans="1:26" x14ac:dyDescent="0.25">
      <c r="B134" s="3">
        <v>296</v>
      </c>
      <c r="H134" s="3">
        <v>148</v>
      </c>
      <c r="N134" s="3">
        <v>59.481000000000002</v>
      </c>
      <c r="T134" s="3">
        <v>125.268</v>
      </c>
      <c r="Z134" s="3">
        <v>231</v>
      </c>
    </row>
    <row r="135" spans="1:26" x14ac:dyDescent="0.25">
      <c r="B135" s="3">
        <v>317</v>
      </c>
      <c r="H135" s="3">
        <v>116</v>
      </c>
      <c r="N135" s="3">
        <v>39.375999999999998</v>
      </c>
      <c r="T135" s="3">
        <v>143.249</v>
      </c>
      <c r="Z135" s="3">
        <v>230</v>
      </c>
    </row>
    <row r="136" spans="1:26" x14ac:dyDescent="0.25">
      <c r="B136" s="3">
        <v>296</v>
      </c>
      <c r="H136" s="3">
        <v>161</v>
      </c>
      <c r="N136" s="3">
        <v>39.901000000000003</v>
      </c>
      <c r="T136" s="3">
        <v>114.04900000000001</v>
      </c>
      <c r="Z136" s="3">
        <v>179</v>
      </c>
    </row>
    <row r="138" spans="1:26" x14ac:dyDescent="0.25">
      <c r="A138" s="6" t="s">
        <v>88</v>
      </c>
      <c r="B138" s="3">
        <v>210.69800000000001</v>
      </c>
      <c r="C138" s="3">
        <f>COUNT(B138:B148)</f>
        <v>11</v>
      </c>
      <c r="G138" s="6" t="s">
        <v>88</v>
      </c>
      <c r="H138" s="3">
        <v>117.117</v>
      </c>
      <c r="I138" s="3">
        <f>COUNT(H138:H148)</f>
        <v>11</v>
      </c>
      <c r="N138" s="3">
        <v>21.626999999999999</v>
      </c>
      <c r="O138" s="3">
        <f>COUNT(N138:N148)</f>
        <v>11</v>
      </c>
      <c r="T138" s="3">
        <v>135.928</v>
      </c>
      <c r="U138" s="3">
        <f>COUNT(T138:T148)</f>
        <v>11</v>
      </c>
      <c r="Z138" s="3">
        <v>146</v>
      </c>
    </row>
    <row r="139" spans="1:26" x14ac:dyDescent="0.25">
      <c r="B139" s="3">
        <v>241.60499999999999</v>
      </c>
      <c r="H139" s="3">
        <v>157.13499999999999</v>
      </c>
      <c r="N139" s="3">
        <v>28.632999999999999</v>
      </c>
      <c r="T139" s="3">
        <v>146.45699999999999</v>
      </c>
      <c r="Z139" s="3">
        <v>146</v>
      </c>
    </row>
    <row r="140" spans="1:26" x14ac:dyDescent="0.25">
      <c r="B140" s="3">
        <v>201.84100000000001</v>
      </c>
      <c r="H140" s="3">
        <v>173.24100000000001</v>
      </c>
      <c r="N140" s="3">
        <v>19.71</v>
      </c>
      <c r="T140" s="3">
        <v>144.52500000000001</v>
      </c>
      <c r="Z140" s="3">
        <v>250</v>
      </c>
    </row>
    <row r="141" spans="1:26" x14ac:dyDescent="0.25">
      <c r="B141" s="3">
        <v>190.375</v>
      </c>
      <c r="H141" s="3">
        <v>136.54499999999999</v>
      </c>
      <c r="N141" s="3">
        <v>21.396000000000001</v>
      </c>
      <c r="T141" s="3">
        <v>154.852</v>
      </c>
      <c r="Z141" s="3">
        <v>161</v>
      </c>
    </row>
    <row r="142" spans="1:26" x14ac:dyDescent="0.25">
      <c r="B142" s="3">
        <v>199.44399999999999</v>
      </c>
      <c r="H142" s="3">
        <v>144.923</v>
      </c>
      <c r="N142" s="3">
        <v>20.178999999999998</v>
      </c>
      <c r="T142" s="3">
        <v>130.995</v>
      </c>
      <c r="Z142" s="3">
        <v>156</v>
      </c>
    </row>
    <row r="143" spans="1:26" x14ac:dyDescent="0.25">
      <c r="B143" s="3">
        <v>221.11199999999999</v>
      </c>
      <c r="H143" s="3">
        <v>169.001</v>
      </c>
      <c r="N143" s="3">
        <v>23.007000000000001</v>
      </c>
      <c r="T143" s="3">
        <v>119.788</v>
      </c>
      <c r="Z143" s="3">
        <v>192</v>
      </c>
    </row>
    <row r="144" spans="1:26" x14ac:dyDescent="0.25">
      <c r="B144" s="3">
        <v>200.03700000000001</v>
      </c>
      <c r="H144" s="3">
        <v>184.072</v>
      </c>
      <c r="N144" s="3">
        <v>22.303000000000001</v>
      </c>
      <c r="T144" s="3">
        <v>146.35599999999999</v>
      </c>
      <c r="Z144" s="3">
        <v>129</v>
      </c>
    </row>
    <row r="145" spans="1:26" x14ac:dyDescent="0.25">
      <c r="B145" s="3">
        <v>236.155</v>
      </c>
      <c r="H145" s="3">
        <v>140.61699999999999</v>
      </c>
      <c r="N145" s="3">
        <v>23.030999999999999</v>
      </c>
      <c r="T145" s="3">
        <v>138.941</v>
      </c>
      <c r="Z145" s="3">
        <v>177</v>
      </c>
    </row>
    <row r="146" spans="1:26" x14ac:dyDescent="0.25">
      <c r="B146" s="3">
        <v>227.44399999999999</v>
      </c>
      <c r="H146" s="3">
        <v>140.97499999999999</v>
      </c>
      <c r="N146" s="3">
        <v>27.933</v>
      </c>
      <c r="T146" s="3">
        <v>104.627</v>
      </c>
      <c r="Z146" s="3">
        <v>170</v>
      </c>
    </row>
    <row r="147" spans="1:26" x14ac:dyDescent="0.25">
      <c r="B147" s="3">
        <v>198.55199999999999</v>
      </c>
      <c r="H147" s="3">
        <v>176.32599999999999</v>
      </c>
      <c r="N147" s="3">
        <v>24.128</v>
      </c>
      <c r="T147" s="3">
        <v>139.36699999999999</v>
      </c>
      <c r="Z147" s="3">
        <v>178</v>
      </c>
    </row>
    <row r="148" spans="1:26" x14ac:dyDescent="0.25">
      <c r="B148" s="3">
        <v>204.172</v>
      </c>
      <c r="H148" s="3">
        <v>182.31200000000001</v>
      </c>
      <c r="N148" s="3">
        <v>23.736999999999998</v>
      </c>
      <c r="T148" s="3">
        <v>150.44300000000001</v>
      </c>
      <c r="Z148" s="3">
        <v>134</v>
      </c>
    </row>
    <row r="150" spans="1:26" x14ac:dyDescent="0.25">
      <c r="A150" s="6" t="s">
        <v>89</v>
      </c>
      <c r="B150" s="3">
        <v>311.94900000000001</v>
      </c>
      <c r="C150" s="3">
        <f>COUNT(B150:B160)</f>
        <v>11</v>
      </c>
      <c r="G150" s="6" t="s">
        <v>89</v>
      </c>
      <c r="H150" s="3">
        <v>120</v>
      </c>
      <c r="I150" s="3">
        <f>COUNT(H150:H160)</f>
        <v>11</v>
      </c>
      <c r="N150" s="3">
        <v>290</v>
      </c>
      <c r="O150" s="3">
        <f>COUNT(N150:N160)</f>
        <v>11</v>
      </c>
      <c r="T150" s="3">
        <v>70.129000000000005</v>
      </c>
      <c r="U150" s="3">
        <f>COUNT(T150:T160)</f>
        <v>11</v>
      </c>
      <c r="Z150" s="3">
        <v>200</v>
      </c>
    </row>
    <row r="151" spans="1:26" x14ac:dyDescent="0.25">
      <c r="B151" s="3">
        <v>226.345</v>
      </c>
      <c r="H151" s="3">
        <v>109</v>
      </c>
      <c r="N151" s="3">
        <v>226</v>
      </c>
      <c r="T151" s="3">
        <v>74.316000000000003</v>
      </c>
      <c r="Z151" s="3">
        <v>147</v>
      </c>
    </row>
    <row r="152" spans="1:26" x14ac:dyDescent="0.25">
      <c r="B152" s="3">
        <v>283.351</v>
      </c>
      <c r="H152" s="3">
        <v>128</v>
      </c>
      <c r="N152" s="3">
        <v>250</v>
      </c>
      <c r="T152" s="3">
        <v>44.216999999999999</v>
      </c>
      <c r="Z152" s="3">
        <v>195</v>
      </c>
    </row>
    <row r="153" spans="1:26" x14ac:dyDescent="0.25">
      <c r="B153" s="3">
        <v>297.61700000000002</v>
      </c>
      <c r="H153" s="3">
        <v>109</v>
      </c>
      <c r="N153" s="3">
        <v>311</v>
      </c>
      <c r="T153" s="3">
        <v>58.536999999999999</v>
      </c>
      <c r="Z153" s="3">
        <v>187</v>
      </c>
    </row>
    <row r="154" spans="1:26" x14ac:dyDescent="0.25">
      <c r="B154" s="3">
        <v>318.59699999999998</v>
      </c>
      <c r="H154" s="3">
        <v>136</v>
      </c>
      <c r="N154" s="3">
        <v>371</v>
      </c>
      <c r="T154" s="3">
        <v>66.287999999999997</v>
      </c>
      <c r="Z154" s="3">
        <v>173</v>
      </c>
    </row>
    <row r="155" spans="1:26" x14ac:dyDescent="0.25">
      <c r="B155" s="3">
        <v>323.827</v>
      </c>
      <c r="H155" s="3">
        <v>120</v>
      </c>
      <c r="N155" s="3">
        <v>476</v>
      </c>
      <c r="T155" s="3">
        <v>83.811999999999998</v>
      </c>
      <c r="Z155" s="3">
        <v>144</v>
      </c>
    </row>
    <row r="156" spans="1:26" x14ac:dyDescent="0.25">
      <c r="B156" s="3">
        <v>259.38400000000001</v>
      </c>
      <c r="H156" s="3">
        <v>130</v>
      </c>
      <c r="N156" s="3">
        <v>381</v>
      </c>
      <c r="T156" s="3">
        <v>71.972999999999999</v>
      </c>
      <c r="Z156" s="3">
        <v>189</v>
      </c>
    </row>
    <row r="157" spans="1:26" x14ac:dyDescent="0.25">
      <c r="B157" s="3">
        <v>286.35599999999999</v>
      </c>
      <c r="H157" s="3">
        <v>116</v>
      </c>
      <c r="N157" s="3">
        <v>384</v>
      </c>
      <c r="T157" s="3">
        <v>57.930999999999997</v>
      </c>
      <c r="Z157" s="3">
        <v>235</v>
      </c>
    </row>
    <row r="158" spans="1:26" x14ac:dyDescent="0.25">
      <c r="B158" s="3">
        <v>329.31400000000002</v>
      </c>
      <c r="H158" s="3">
        <v>125</v>
      </c>
      <c r="N158" s="3">
        <v>414</v>
      </c>
      <c r="T158" s="3">
        <v>51.189</v>
      </c>
      <c r="Z158" s="3">
        <v>161</v>
      </c>
    </row>
    <row r="159" spans="1:26" x14ac:dyDescent="0.25">
      <c r="B159" s="3">
        <v>200.63900000000001</v>
      </c>
      <c r="H159" s="3">
        <v>101</v>
      </c>
      <c r="N159" s="3">
        <v>335</v>
      </c>
      <c r="T159" s="3">
        <v>64.281000000000006</v>
      </c>
      <c r="Z159" s="3">
        <v>163</v>
      </c>
    </row>
    <row r="160" spans="1:26" x14ac:dyDescent="0.25">
      <c r="B160" s="3">
        <v>249.928</v>
      </c>
      <c r="H160" s="3">
        <v>134</v>
      </c>
      <c r="N160" s="3">
        <v>227</v>
      </c>
      <c r="T160" s="3">
        <v>49.69</v>
      </c>
      <c r="Z160" s="3">
        <v>178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 1d</vt:lpstr>
      <vt:lpstr>Fid 2c,2d </vt:lpstr>
      <vt:lpstr>Fig 3 d,e,f</vt:lpstr>
      <vt:lpstr>Fig 4b</vt:lpstr>
      <vt:lpstr>Supplementary Fig. 4</vt:lpstr>
      <vt:lpstr>Supplementary Fig.10b,c,d</vt:lpstr>
      <vt:lpstr>Supplementary Fig 11a,b,c,d,e</vt:lpstr>
      <vt:lpstr>Supplementary Fig.12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Arnab Chakraborty</dc:creator>
  <cp:lastModifiedBy>Dev</cp:lastModifiedBy>
  <dcterms:created xsi:type="dcterms:W3CDTF">2021-08-14T02:59:10Z</dcterms:created>
  <dcterms:modified xsi:type="dcterms:W3CDTF">2021-09-03T12:45:47Z</dcterms:modified>
</cp:coreProperties>
</file>